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16"/>
  <workbookPr/>
  <mc:AlternateContent xmlns:mc="http://schemas.openxmlformats.org/markup-compatibility/2006">
    <mc:Choice Requires="x15">
      <x15ac:absPath xmlns:x15ac="http://schemas.microsoft.com/office/spreadsheetml/2010/11/ac" url="C:\Users\furka\OneDrive\Desktop\vitademy\excel\126 kripto hesap makinesi\"/>
    </mc:Choice>
  </mc:AlternateContent>
  <xr:revisionPtr revIDLastSave="0" documentId="13_ncr:1_{F630B23B-57FD-49AB-AEB9-D5682EEB072B}" xr6:coauthVersionLast="47" xr6:coauthVersionMax="47" xr10:uidLastSave="{00000000-0000-0000-0000-000000000000}"/>
  <bookViews>
    <workbookView xWindow="-120" yWindow="-120" windowWidth="29040" windowHeight="15720" activeTab="1" xr2:uid="{00000000-000D-0000-FFFF-FFFF00000000}"/>
  </bookViews>
  <sheets>
    <sheet name="Sheet1" sheetId="1" r:id="rId1"/>
    <sheet name="Sheet2" sheetId="2" r:id="rId2"/>
    <sheet name="parametreler" sheetId="3" r:id="rId3"/>
  </sheets>
  <definedNames>
    <definedName name="url">parametreler!$B$1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2" l="1"/>
  <c r="D9" i="2"/>
  <c r="D8" i="2"/>
  <c r="I3" i="2"/>
  <c r="I4" i="2"/>
  <c r="I5" i="2"/>
  <c r="I2" i="2"/>
  <c r="G3" i="2"/>
  <c r="G4" i="2"/>
  <c r="G5" i="2"/>
  <c r="G2" i="2"/>
  <c r="F3" i="2"/>
  <c r="F4" i="2"/>
  <c r="F5" i="2"/>
  <c r="F2" i="2"/>
  <c r="E3" i="2"/>
  <c r="E4" i="2"/>
  <c r="E5" i="2"/>
  <c r="E2" i="2"/>
  <c r="D3" i="2"/>
  <c r="D4" i="2"/>
  <c r="D5" i="2"/>
  <c r="D2" i="2"/>
  <c r="C3" i="2"/>
  <c r="C4" i="2"/>
  <c r="C5" i="2"/>
  <c r="C2"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1"/>
        </ext>
      </extLst>
    </bk>
    <bk>
      <extLst>
        <ext uri="{3e2802c4-a4d2-4d8b-9148-e3be6c30e623}">
          <xlrd:rvb i="3"/>
        </ext>
      </extLst>
    </bk>
    <bk>
      <extLst>
        <ext uri="{3e2802c4-a4d2-4d8b-9148-e3be6c30e623}">
          <xlrd:rvb i="6"/>
        </ext>
      </extLst>
    </bk>
  </futureMetadata>
  <valueMetadata count="3">
    <bk>
      <rc t="1" v="0"/>
    </bk>
    <bk>
      <rc t="1" v="1"/>
    </bk>
    <bk>
      <rc t="1" v="2"/>
    </bk>
  </valueMetadata>
</metadata>
</file>

<file path=xl/sharedStrings.xml><?xml version="1.0" encoding="utf-8"?>
<sst xmlns="http://schemas.openxmlformats.org/spreadsheetml/2006/main" count="18" uniqueCount="18">
  <si>
    <t>url</t>
  </si>
  <si>
    <t>https://cryptoprices.cc/</t>
  </si>
  <si>
    <t>BTC</t>
  </si>
  <si>
    <t>ETH</t>
  </si>
  <si>
    <t>BNB</t>
  </si>
  <si>
    <t>AEVO</t>
  </si>
  <si>
    <t>Fiyat</t>
  </si>
  <si>
    <t>ATH</t>
  </si>
  <si>
    <t>Market Cap</t>
  </si>
  <si>
    <t>Mevcut Değer</t>
  </si>
  <si>
    <t>Max Değer</t>
  </si>
  <si>
    <t>Hedef</t>
  </si>
  <si>
    <t>Varlıkların Mevcut Değeri:</t>
  </si>
  <si>
    <t>Varlıkların ATH Değeri</t>
  </si>
  <si>
    <t>Varlıkların Hedefi</t>
  </si>
  <si>
    <t>Hedef Değer</t>
  </si>
  <si>
    <t>Varlık Türü</t>
  </si>
  <si>
    <t>Miktar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</si>
</sst>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u/>
      <sz val="11"/>
      <color theme="10"/>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6">
    <xf numFmtId="0" fontId="0" fillId="0" borderId="0" xfId="0"/>
    <xf numFmtId="0" fontId="1" fillId="0" borderId="0" xfId="1"/>
    <xf numFmtId="3" fontId="0" fillId="0" borderId="0" xfId="0" applyNumberFormat="1"/>
    <xf numFmtId="0" fontId="2" fillId="0" borderId="0" xfId="0" applyFont="1"/>
    <xf numFmtId="4" fontId="0" fillId="0" borderId="0" xfId="0" applyNumberFormat="1"/>
    <xf numFmtId="0" fontId="0" fillId="0" borderId="0" xfId="0"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06/relationships/rdSupportingPropertyBag" Target="richData/rdsupporting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SupportingPropertyBagStructure" Target="richData/rdsupportingpropertybagstructure.xml"/><Relationship Id="rId5" Type="http://schemas.openxmlformats.org/officeDocument/2006/relationships/styles" Target="styles.xml"/><Relationship Id="rId10" Type="http://schemas.microsoft.com/office/2017/06/relationships/richStyles" Target="richData/richStyles.xml"/><Relationship Id="rId4" Type="http://schemas.openxmlformats.org/officeDocument/2006/relationships/theme" Target="theme/theme1.xml"/><Relationship Id="rId9" Type="http://schemas.microsoft.com/office/2017/06/relationships/rdRichValueStructure" Target="richData/rdrichvaluestructure.xml"/><Relationship Id="rId14" Type="http://schemas.openxmlformats.org/officeDocument/2006/relationships/calcChain" Target="calcChain.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7">
  <rv s="0">
    <v>en-US</v>
    <v>bo8l6h</v>
    <v>268435456</v>
    <v>1</v>
    <v>Powered by Refinitiv</v>
    <v>0</v>
    <v>BTC/USD</v>
    <v>2</v>
    <v>3</v>
    <v>Finance</v>
    <v>4</v>
    <v>73803.25</v>
    <v>24750.01</v>
    <v>-2953.54</v>
    <v>-4.9336000000000005E-2</v>
    <v>USD</v>
    <v>BTC</v>
    <v>61082.92</v>
    <v>Currency Pair</v>
    <v>45413.635949074072</v>
    <v>56533</v>
    <v>Bitcoin/US Dollar FX Spot Rate</v>
    <v>59866</v>
    <v>59866</v>
    <v>56912.46</v>
    <v>BTCUSD</v>
    <v>BTC/USD</v>
  </rv>
  <rv s="1">
    <v>0</v>
  </rv>
  <rv s="0">
    <v>en-US</v>
    <v>brjcfr</v>
    <v>268435456</v>
    <v>1</v>
    <v>Powered by Refinitiv</v>
    <v>0</v>
    <v>ETH/USD</v>
    <v>2</v>
    <v>3</v>
    <v>Finance</v>
    <v>4</v>
    <v>4089.6</v>
    <v>1520</v>
    <v>-82.99</v>
    <v>-2.8014000000000001E-2</v>
    <v>USD</v>
    <v>ETH</v>
    <v>3029.87</v>
    <v>Currency Pair</v>
    <v>45413.635925925926</v>
    <v>2814.1</v>
    <v>Ethereum/US Dollar FX Spot Rate</v>
    <v>2962.4</v>
    <v>2962.4</v>
    <v>2879.41</v>
    <v>ETHUSD</v>
    <v>ETH/USD</v>
  </rv>
  <rv s="1">
    <v>2</v>
  </rv>
  <rv s="2">
    <v>https://www.bing.com/financeapi/forcetrigger?t=aaq1ec&amp;q=XBRU%3aBNB&amp;form=skydnc</v>
    <v>Learn more on Bing</v>
  </rv>
  <rv s="3">
    <v>en-US</v>
    <v>aaq1ec</v>
    <v>268435456</v>
    <v>1</v>
    <v>Powered by Refinitiv</v>
    <v>5</v>
    <v>Nationale Bank Van Belgie NV (XBRU:BNB)</v>
    <v>6</v>
    <v>7</v>
    <v>Finance</v>
    <v>8</v>
    <v>642</v>
    <v>418</v>
    <v>0.70640000000000003</v>
    <v>-6</v>
    <v>-1.3158000000000001E-2</v>
    <v>EUR</v>
    <v>Nationale Bank Van Belgie NV formerly Banque Nationale De Belgique SA is a Belgium-based bank. It provides implementation of European monetary policy: preparation of studies and statistics, management of relatioNationale Bank Van Belgie NV formerly Banque Nationale De Belgique SA is a Belgium-based bank., It provides implementation of European monetary policy: preparation of studies and statistics, management of relations with credit institutions through monetary instruments, management of foreign exchange reserves, etc. It offers management of payment and settlement systems: production and circulation of fiduciary money, organization and management of interbank payment systems and a securities settlement system, centralized processing of trade bills, etc., The Bank supervision financial system, such as development of regulations, control of payment and securities settlement systems. It provides provision of services to the State and dissemination of economic and financial information.</v>
    <v>1666</v>
    <v>Euronext Brussels</v>
    <v>XBRU</v>
    <v>XBRU</v>
    <v>Boulevard de Berlaimont 14, BRUXELLES, BRUXELLES-CAPITALE, 1000 BE</v>
    <v>463</v>
    <v>Banking Services</v>
    <v>Stock</v>
    <v>45412.666666666664</v>
    <v>4</v>
    <v>450</v>
    <v>180000000</v>
    <v>Nationale Bank Van Belgie NV</v>
    <v>Nationale Bank Van Belgie NV</v>
    <v>454</v>
    <v>0</v>
    <v>456</v>
    <v>450</v>
    <v>400000</v>
    <v>BNB</v>
    <v>Nationale Bank Van Belgie NV (XBRU:BNB)</v>
    <v>134</v>
    <v>50</v>
    <v>1959</v>
  </rv>
  <rv s="1">
    <v>5</v>
  </rv>
</rvData>
</file>

<file path=xl/richData/rdrichvaluestructure.xml><?xml version="1.0" encoding="utf-8"?>
<rvStructures xmlns="http://schemas.microsoft.com/office/spreadsheetml/2017/richdata" count="4">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From currency" t="s"/>
    <k n="High"/>
    <k n="Instrument type" t="s"/>
    <k n="Last trade time"/>
    <k n="Low"/>
    <k n="Name" t="s"/>
    <k n="Open"/>
    <k n="Previous close"/>
    <k n="Price"/>
    <k n="Ticker symbol" t="s"/>
    <k n="UniqueName" t="s"/>
  </s>
  <s t="_linkedentity">
    <k n="%cvi" t="r"/>
  </s>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rvStructures>
</file>

<file path=xl/richData/rdsupportingpropertybag.xml><?xml version="1.0" encoding="utf-8"?>
<supportingPropertyBags xmlns="http://schemas.microsoft.com/office/spreadsheetml/2017/richdata2">
  <spbArrays count="2">
    <a count="27">
      <v t="s">%EntityServiceId</v>
      <v t="s">_Format</v>
      <v t="s">%IsRefreshable</v>
      <v t="s">%EntityCulture</v>
      <v t="s">%EntityId</v>
      <v t="s">_Icon</v>
      <v t="s">_Display</v>
      <v t="s">Name</v>
      <v t="s">Price</v>
      <v t="s">_SubLabel</v>
      <v t="s">Last trade time</v>
      <v t="s">Ticker symbol</v>
      <v t="s">Change</v>
      <v t="s">Change (%)</v>
      <v t="s">Currency</v>
      <v t="s">From currency</v>
      <v t="s">Previous close</v>
      <v t="s">Open</v>
      <v t="s">High</v>
      <v t="s">Low</v>
      <v t="s">52 week high</v>
      <v t="s">52 week low</v>
      <v t="s">Instrument type</v>
      <v t="s">_Flags</v>
      <v t="s">UniqueName</v>
      <v t="s">_DisplayString</v>
      <v t="s">%ProviderInfo</v>
    </a>
    <a count="42">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spbArrays>
  <spbData count="9">
    <spb s="0">
      <v>0</v>
      <v>Name</v>
    </spb>
    <spb s="1">
      <v>0</v>
      <v>0</v>
      <v>0</v>
    </spb>
    <spb s="2">
      <v>1</v>
      <v>1</v>
    </spb>
    <spb s="3">
      <v>1</v>
      <v>1</v>
      <v>2</v>
      <v>1</v>
      <v>1</v>
      <v>1</v>
      <v>3</v>
      <v>1</v>
      <v>1</v>
      <v>1</v>
      <v>4</v>
      <v>5</v>
    </spb>
    <spb s="4">
      <v>GMT</v>
    </spb>
    <spb s="5">
      <v>1</v>
      <v>Name</v>
      <v>LearnMoreOnLink</v>
    </spb>
    <spb s="6">
      <v>1</v>
      <v>1</v>
      <v>1</v>
      <v>1</v>
    </spb>
    <spb s="7">
      <v>6</v>
      <v>7</v>
      <v>7</v>
      <v>6</v>
      <v>2</v>
      <v>6</v>
      <v>6</v>
      <v>6</v>
      <v>8</v>
      <v>8</v>
      <v>3</v>
      <v>9</v>
      <v>6</v>
      <v>6</v>
      <v>6</v>
      <v>8</v>
      <v>4</v>
      <v>10</v>
      <v>5</v>
      <v>8</v>
    </spb>
    <spb s="8">
      <v>Delayed 15 minutes</v>
      <v>from previous close</v>
      <v>from previous close</v>
      <v>GMT</v>
    </spb>
  </spbData>
</supportingPropertyBags>
</file>

<file path=xl/richData/rdsupportingpropertybagstructure.xml><?xml version="1.0" encoding="utf-8"?>
<spbStructures xmlns="http://schemas.microsoft.com/office/spreadsheetml/2017/richdata2" count="9">
  <s>
    <k n="^Order" t="spba"/>
    <k n="TitleProperty" t="s"/>
  </s>
  <s>
    <k n="ShowInCardView" t="b"/>
    <k n="ShowInDotNotation" t="b"/>
    <k n="ShowInAutoComplete" t="b"/>
  </s>
  <s>
    <k n="UniqueName" t="spb"/>
    <k n="`%ProviderInfo" t="spb"/>
  </s>
  <s>
    <k n="Low" t="i"/>
    <k n="High" t="i"/>
    <k n="Name" t="i"/>
    <k n="Open" t="i"/>
    <k n="Price" t="i"/>
    <k n="Change" t="i"/>
    <k n="Change (%)" t="i"/>
    <k n="52 week low" t="i"/>
    <k n="52 week high" t="i"/>
    <k n="Previous close" t="i"/>
    <k n="Last trade time" t="i"/>
    <k n="`%EntityServiceId" t="i"/>
  </s>
  <s>
    <k n="Last trade time" t="s"/>
  </s>
  <s>
    <k n="^Order" t="spba"/>
    <k n="TitleProperty" t="s"/>
    <k n="SubTitleProperty" t="s"/>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Price" t="s"/>
    <k n="Change" t="s"/>
    <k n="Change (%)" t="s"/>
    <k n="Last trade tim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7">
    <x:dxf>
      <x:numFmt numFmtId="2" formatCode="0.00"/>
    </x:dxf>
    <x:dxf>
      <x:numFmt numFmtId="0" formatCode="General"/>
    </x:dxf>
    <x:dxf>
      <x:numFmt numFmtId="27" formatCode="d/mm/yyyy\ hh:mm"/>
    </x:dxf>
    <x:dxf>
      <x:numFmt numFmtId="14" formatCode="0.00%"/>
    </x:dxf>
    <x:dxf>
      <x:numFmt numFmtId="3" formatCode="#,##0"/>
    </x:dxf>
    <x:dxf>
      <x:numFmt numFmtId="4" formatCode="#,##0.00"/>
    </x:dxf>
    <x:dxf>
      <x:numFmt numFmtId="1" formatCode="0"/>
    </x:dxf>
  </dxfs>
  <richProperties>
    <rPr n="NumberFormat" t="s"/>
    <rPr n="IsTitleField" t="b"/>
  </richProperties>
  <richStyles>
    <rSty dxfid="1">
      <rpv i="0">_([$$-en-US]* #,##0.00_);_([$$-en-US]* (#,##0.00);_([$$-en-US]* "-"??_);_(@_)</rpv>
    </rSty>
    <rSty>
      <rpv i="1">1</rpv>
    </rSty>
    <rSty dxfid="3"/>
    <rSty dxfid="2"/>
    <rSty dxfid="0">
      <rpv i="0">0.00</rpv>
    </rSty>
    <rSty dxfid="1">
      <rpv i="0">_([$€-x-euro2] * #,##0.00_);_([$€-x-euro2] * (#,##0.00);_([$€-x-euro2] * "-"??_);_(@_)</rpv>
    </rSty>
    <rSty dxfid="5">
      <rpv i="0">#,##0.00</rpv>
    </rSty>
    <rSty dxfid="4">
      <rpv i="0">#,##0</rpv>
    </rSty>
    <rSty dxfid="1">
      <rpv i="0">_([$€-x-euro2] * #,##0_);_([$€-x-euro2] * (#,##0);_([$€-x-euro2] * "-"_);_(@_)</rpv>
    </rSty>
    <rSty dxfid="6">
      <rpv i="0">0</rpv>
    </rSty>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https://cryptoprices.c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A3" sqref="A3"/>
    </sheetView>
  </sheetViews>
  <sheetFormatPr defaultRowHeight="15" x14ac:dyDescent="0.25"/>
  <cols>
    <col min="1" max="1" width="11.42578125" bestFit="1" customWidth="1"/>
  </cols>
  <sheetData>
    <row r="1" spans="1:1" x14ac:dyDescent="0.25">
      <c r="A1" t="e" vm="1">
        <v>#VALUE!</v>
      </c>
    </row>
    <row r="2" spans="1:1" x14ac:dyDescent="0.25">
      <c r="A2" t="e" vm="2">
        <v>#VALUE!</v>
      </c>
    </row>
    <row r="3" spans="1:1" x14ac:dyDescent="0.25">
      <c r="A3" t="e" vm="3">
        <v>#VALUE!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46A8F-C547-4F0E-8743-D675E58757FB}">
  <dimension ref="A1:I10"/>
  <sheetViews>
    <sheetView tabSelected="1" workbookViewId="0">
      <selection activeCell="X9" sqref="X9"/>
    </sheetView>
  </sheetViews>
  <sheetFormatPr defaultRowHeight="15" x14ac:dyDescent="0.25"/>
  <cols>
    <col min="1" max="1" width="10.5703125" bestFit="1" customWidth="1"/>
    <col min="4" max="4" width="10.140625" bestFit="1" customWidth="1"/>
    <col min="5" max="5" width="16.42578125" bestFit="1" customWidth="1"/>
    <col min="6" max="6" width="13.42578125" bestFit="1" customWidth="1"/>
    <col min="7" max="7" width="10.42578125" bestFit="1" customWidth="1"/>
    <col min="9" max="9" width="12.140625" bestFit="1" customWidth="1"/>
  </cols>
  <sheetData>
    <row r="1" spans="1:9" x14ac:dyDescent="0.25">
      <c r="A1" s="3" t="s">
        <v>16</v>
      </c>
      <c r="B1" s="3" t="s">
        <v>17</v>
      </c>
      <c r="C1" s="3" t="s">
        <v>6</v>
      </c>
      <c r="D1" s="3" t="s">
        <v>7</v>
      </c>
      <c r="E1" s="3" t="s">
        <v>8</v>
      </c>
      <c r="F1" s="3" t="s">
        <v>9</v>
      </c>
      <c r="G1" s="3" t="s">
        <v>10</v>
      </c>
      <c r="H1" s="3" t="s">
        <v>11</v>
      </c>
      <c r="I1" s="3" t="s">
        <v>15</v>
      </c>
    </row>
    <row r="2" spans="1:9" x14ac:dyDescent="0.25">
      <c r="A2" t="s">
        <v>2</v>
      </c>
      <c r="B2">
        <v>0.15</v>
      </c>
      <c r="C2">
        <f>_xlfn.NUMBERVALUE(SUBSTITUTE(_xlfn.WEBSERVICE(url&amp;"/"&amp;$A2),".",","))</f>
        <v>57266</v>
      </c>
      <c r="D2">
        <f>_xlfn.NUMBERVALUE(SUBSTITUTE(_xlfn.WEBSERVICE(url&amp;"/"&amp;$A2&amp;"/ATH"),".",","))</f>
        <v>73738</v>
      </c>
      <c r="E2" s="2">
        <f>_xlfn.NUMBERVALUE(SUBSTITUTE(_xlfn.WEBSERVICE(url&amp;"/"&amp;$A2&amp;"/MCAP"),".",","))</f>
        <v>1127175747939</v>
      </c>
      <c r="F2">
        <f>B2*C2</f>
        <v>8589.9</v>
      </c>
      <c r="G2">
        <f>B2*D2</f>
        <v>11060.699999999999</v>
      </c>
      <c r="H2">
        <v>180000</v>
      </c>
      <c r="I2">
        <f>B2*H2</f>
        <v>27000</v>
      </c>
    </row>
    <row r="3" spans="1:9" x14ac:dyDescent="0.25">
      <c r="A3" t="s">
        <v>3</v>
      </c>
      <c r="B3">
        <v>2</v>
      </c>
      <c r="C3">
        <f>_xlfn.NUMBERVALUE(SUBSTITUTE(_xlfn.WEBSERVICE(url&amp;"/"&amp;$A3),".",","))</f>
        <v>2892.17</v>
      </c>
      <c r="D3">
        <f>_xlfn.NUMBERVALUE(SUBSTITUTE(_xlfn.WEBSERVICE(url&amp;"/"&amp;$A3&amp;"/ATH"),".",","))</f>
        <v>4878.26</v>
      </c>
      <c r="E3" s="2">
        <f>_xlfn.NUMBERVALUE(SUBSTITUTE(_xlfn.WEBSERVICE(url&amp;"/"&amp;$A3&amp;"/MCAP"),".",","))</f>
        <v>352295565026</v>
      </c>
      <c r="F3">
        <f t="shared" ref="F3:F5" si="0">B3*C3</f>
        <v>5784.34</v>
      </c>
      <c r="G3">
        <f t="shared" ref="G3:G5" si="1">B3*D3</f>
        <v>9756.52</v>
      </c>
      <c r="H3">
        <v>7000</v>
      </c>
      <c r="I3">
        <f t="shared" ref="I3:I5" si="2">B3*H3</f>
        <v>14000</v>
      </c>
    </row>
    <row r="4" spans="1:9" x14ac:dyDescent="0.25">
      <c r="A4" t="s">
        <v>4</v>
      </c>
      <c r="B4">
        <v>35</v>
      </c>
      <c r="C4">
        <f>_xlfn.NUMBERVALUE(SUBSTITUTE(_xlfn.WEBSERVICE(url&amp;"/"&amp;$A4),".",","))</f>
        <v>547.82000000000005</v>
      </c>
      <c r="D4">
        <f>_xlfn.NUMBERVALUE(SUBSTITUTE(_xlfn.WEBSERVICE(url&amp;"/"&amp;$A4&amp;"/ATH"),".",","))</f>
        <v>686.31</v>
      </c>
      <c r="E4" s="2">
        <f>_xlfn.NUMBERVALUE(SUBSTITUTE(_xlfn.WEBSERVICE(url&amp;"/"&amp;$A4&amp;"/MCAP"),".",","))</f>
        <v>84255730029</v>
      </c>
      <c r="F4">
        <f t="shared" si="0"/>
        <v>19173.7</v>
      </c>
      <c r="G4">
        <f t="shared" si="1"/>
        <v>24020.85</v>
      </c>
      <c r="H4">
        <v>1400</v>
      </c>
      <c r="I4">
        <f t="shared" si="2"/>
        <v>49000</v>
      </c>
    </row>
    <row r="5" spans="1:9" x14ac:dyDescent="0.25">
      <c r="A5" t="s">
        <v>5</v>
      </c>
      <c r="B5">
        <v>3000</v>
      </c>
      <c r="C5">
        <f>_xlfn.NUMBERVALUE(SUBSTITUTE(_xlfn.WEBSERVICE(url&amp;"/"&amp;$A5),".",","))</f>
        <v>1.36</v>
      </c>
      <c r="D5">
        <f>_xlfn.NUMBERVALUE(SUBSTITUTE(_xlfn.WEBSERVICE(url&amp;"/"&amp;$A5&amp;"/ATH"),".",","))</f>
        <v>3.76</v>
      </c>
      <c r="E5" s="2">
        <f>_xlfn.NUMBERVALUE(SUBSTITUTE(_xlfn.WEBSERVICE(url&amp;"/"&amp;$A5&amp;"/MCAP"),".",","))</f>
        <v>149859502</v>
      </c>
      <c r="F5">
        <f t="shared" si="0"/>
        <v>4080.0000000000005</v>
      </c>
      <c r="G5">
        <f t="shared" si="1"/>
        <v>11280</v>
      </c>
      <c r="H5">
        <v>9</v>
      </c>
      <c r="I5">
        <f t="shared" si="2"/>
        <v>27000</v>
      </c>
    </row>
    <row r="8" spans="1:9" x14ac:dyDescent="0.25">
      <c r="A8" s="5" t="s">
        <v>12</v>
      </c>
      <c r="B8" s="5"/>
      <c r="C8" s="5"/>
      <c r="D8" s="4">
        <f>SUM(F2:F5)</f>
        <v>37627.94</v>
      </c>
    </row>
    <row r="9" spans="1:9" x14ac:dyDescent="0.25">
      <c r="A9" s="5" t="s">
        <v>13</v>
      </c>
      <c r="B9" s="5"/>
      <c r="C9" s="5"/>
      <c r="D9" s="4">
        <f>SUM(G2:G5)</f>
        <v>56118.07</v>
      </c>
    </row>
    <row r="10" spans="1:9" x14ac:dyDescent="0.25">
      <c r="A10" s="5" t="s">
        <v>14</v>
      </c>
      <c r="B10" s="5"/>
      <c r="C10" s="5"/>
      <c r="D10" s="4">
        <f>SUM(I2:I5)</f>
        <v>117000</v>
      </c>
    </row>
  </sheetData>
  <mergeCells count="3">
    <mergeCell ref="A8:C8"/>
    <mergeCell ref="A9:C9"/>
    <mergeCell ref="A10:C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547D0-C795-4E04-8091-FCD385E71DA3}">
  <dimension ref="A1:B1"/>
  <sheetViews>
    <sheetView workbookViewId="0">
      <selection activeCell="K23" sqref="K23"/>
    </sheetView>
  </sheetViews>
  <sheetFormatPr defaultRowHeight="15" x14ac:dyDescent="0.25"/>
  <sheetData>
    <row r="1" spans="1:2" x14ac:dyDescent="0.25">
      <c r="A1" t="s">
        <v>0</v>
      </c>
      <c r="B1" s="1" t="s">
        <v>1</v>
      </c>
    </row>
  </sheetData>
  <hyperlinks>
    <hyperlink ref="B1" r:id="rId1" xr:uid="{7CF010B8-C680-498B-AB3C-A1ED374DF1E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parametreler</vt:lpstr>
      <vt:lpstr>url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terms:modified xsi:type="dcterms:W3CDTF">2024-05-01T15:16:33Z</dcterms:modified>
</cp:coreProperties>
</file>