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6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33 sharpe oranı\"/>
    </mc:Choice>
  </mc:AlternateContent>
  <xr:revisionPtr revIDLastSave="0" documentId="13_ncr:1_{F243CE57-DC5E-4342-B7AB-C823AEB9F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Yıllık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0" l="1"/>
  <c r="N5" i="10"/>
  <c r="N4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3" i="10"/>
  <c r="L8" i="10"/>
  <c r="K8" i="10"/>
  <c r="L7" i="10"/>
  <c r="K7" i="10"/>
  <c r="L6" i="10"/>
  <c r="K6" i="10"/>
  <c r="L5" i="10"/>
  <c r="K5" i="10"/>
  <c r="L4" i="10"/>
  <c r="K4" i="10"/>
  <c r="E4" i="10"/>
  <c r="F4" i="10"/>
  <c r="E5" i="10"/>
  <c r="F5" i="10"/>
  <c r="E6" i="10"/>
  <c r="F6" i="10"/>
  <c r="E7" i="10"/>
  <c r="F7" i="10"/>
  <c r="E8" i="10"/>
  <c r="F8" i="10"/>
  <c r="E9" i="10"/>
  <c r="F9" i="10"/>
  <c r="E10" i="10"/>
  <c r="F10" i="10"/>
  <c r="E11" i="10"/>
  <c r="F11" i="10"/>
  <c r="E12" i="10"/>
  <c r="F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E19" i="10"/>
  <c r="F19" i="10"/>
  <c r="E20" i="10"/>
  <c r="F20" i="10"/>
  <c r="E21" i="10"/>
  <c r="F21" i="10"/>
  <c r="E22" i="10"/>
  <c r="F22" i="10"/>
  <c r="E23" i="10"/>
  <c r="F23" i="10"/>
  <c r="E24" i="10"/>
  <c r="F24" i="10"/>
  <c r="E25" i="10"/>
  <c r="F25" i="10"/>
  <c r="E26" i="10"/>
  <c r="F26" i="10"/>
  <c r="E27" i="10"/>
  <c r="F27" i="10"/>
  <c r="E28" i="10"/>
  <c r="F28" i="10"/>
  <c r="E29" i="10"/>
  <c r="F29" i="10"/>
  <c r="E30" i="10"/>
  <c r="F30" i="10"/>
  <c r="E31" i="10"/>
  <c r="F31" i="10"/>
  <c r="E32" i="10"/>
  <c r="F32" i="10"/>
  <c r="E33" i="10"/>
  <c r="F33" i="10"/>
  <c r="E34" i="10"/>
  <c r="F34" i="10"/>
  <c r="E35" i="10"/>
  <c r="F35" i="10"/>
  <c r="E36" i="10"/>
  <c r="F36" i="10"/>
  <c r="E37" i="10"/>
  <c r="F37" i="10"/>
  <c r="E38" i="10"/>
  <c r="F38" i="10"/>
  <c r="E39" i="10"/>
  <c r="F39" i="10"/>
  <c r="E40" i="10"/>
  <c r="F40" i="10"/>
  <c r="E41" i="10"/>
  <c r="F41" i="10"/>
  <c r="E42" i="10"/>
  <c r="F42" i="10"/>
  <c r="E43" i="10"/>
  <c r="F43" i="10"/>
  <c r="E44" i="10"/>
  <c r="F44" i="10"/>
  <c r="E45" i="10"/>
  <c r="F45" i="10"/>
  <c r="E46" i="10"/>
  <c r="F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E54" i="10"/>
  <c r="F54" i="10"/>
  <c r="E55" i="10"/>
  <c r="F55" i="10"/>
  <c r="E56" i="10"/>
  <c r="F56" i="10"/>
  <c r="E57" i="10"/>
  <c r="F57" i="10"/>
  <c r="E58" i="10"/>
  <c r="F58" i="10"/>
  <c r="E59" i="10"/>
  <c r="F59" i="10"/>
  <c r="E60" i="10"/>
  <c r="F60" i="10"/>
  <c r="E61" i="10"/>
  <c r="F61" i="10"/>
  <c r="E62" i="10"/>
  <c r="F62" i="10"/>
  <c r="E63" i="10"/>
  <c r="F63" i="10"/>
  <c r="E64" i="10"/>
  <c r="F64" i="10"/>
  <c r="E65" i="10"/>
  <c r="F65" i="10"/>
  <c r="E66" i="10"/>
  <c r="F66" i="10"/>
  <c r="E67" i="10"/>
  <c r="F67" i="10"/>
  <c r="E68" i="10"/>
  <c r="F68" i="10"/>
  <c r="E69" i="10"/>
  <c r="F69" i="10"/>
  <c r="E70" i="10"/>
  <c r="F70" i="10"/>
  <c r="E71" i="10"/>
  <c r="F71" i="10"/>
  <c r="E72" i="10"/>
  <c r="F72" i="10"/>
  <c r="E73" i="10"/>
  <c r="F73" i="10"/>
  <c r="E74" i="10"/>
  <c r="F74" i="10"/>
  <c r="E75" i="10"/>
  <c r="F75" i="10"/>
  <c r="E76" i="10"/>
  <c r="F76" i="10"/>
  <c r="E77" i="10"/>
  <c r="F77" i="10"/>
  <c r="E78" i="10"/>
  <c r="F78" i="10"/>
  <c r="E79" i="10"/>
  <c r="F79" i="10"/>
  <c r="E80" i="10"/>
  <c r="F80" i="10"/>
  <c r="E81" i="10"/>
  <c r="F81" i="10"/>
  <c r="E82" i="10"/>
  <c r="F82" i="10"/>
  <c r="E83" i="10"/>
  <c r="F83" i="10"/>
  <c r="E84" i="10"/>
  <c r="F84" i="10"/>
  <c r="E85" i="10"/>
  <c r="F85" i="10"/>
  <c r="E86" i="10"/>
  <c r="F86" i="10"/>
  <c r="E87" i="10"/>
  <c r="F87" i="10"/>
  <c r="E88" i="10"/>
  <c r="F88" i="10"/>
  <c r="E89" i="10"/>
  <c r="F89" i="10"/>
  <c r="E90" i="10"/>
  <c r="F90" i="10"/>
  <c r="E91" i="10"/>
  <c r="F91" i="10"/>
  <c r="E92" i="10"/>
  <c r="F92" i="10"/>
  <c r="E93" i="10"/>
  <c r="F93" i="10"/>
  <c r="E94" i="10"/>
  <c r="F94" i="10"/>
  <c r="E95" i="10"/>
  <c r="F95" i="10"/>
  <c r="E96" i="10"/>
  <c r="F96" i="10"/>
  <c r="E97" i="10"/>
  <c r="F97" i="10"/>
  <c r="E98" i="10"/>
  <c r="F98" i="10"/>
  <c r="E99" i="10"/>
  <c r="F99" i="10"/>
  <c r="E100" i="10"/>
  <c r="F100" i="10"/>
  <c r="E101" i="10"/>
  <c r="F101" i="10"/>
  <c r="E102" i="10"/>
  <c r="F102" i="10"/>
  <c r="E103" i="10"/>
  <c r="F103" i="10"/>
  <c r="E104" i="10"/>
  <c r="F104" i="10"/>
  <c r="E105" i="10"/>
  <c r="F105" i="10"/>
  <c r="E106" i="10"/>
  <c r="F106" i="10"/>
  <c r="E107" i="10"/>
  <c r="F107" i="10"/>
  <c r="E108" i="10"/>
  <c r="F108" i="10"/>
  <c r="E109" i="10"/>
  <c r="F109" i="10"/>
  <c r="E110" i="10"/>
  <c r="F110" i="10"/>
  <c r="E111" i="10"/>
  <c r="F111" i="10"/>
  <c r="E112" i="10"/>
  <c r="F112" i="10"/>
  <c r="E113" i="10"/>
  <c r="F113" i="10"/>
  <c r="E114" i="10"/>
  <c r="F114" i="10"/>
  <c r="E115" i="10"/>
  <c r="F115" i="10"/>
  <c r="E116" i="10"/>
  <c r="F116" i="10"/>
  <c r="E117" i="10"/>
  <c r="F117" i="10"/>
  <c r="E118" i="10"/>
  <c r="F118" i="10"/>
  <c r="E119" i="10"/>
  <c r="F119" i="10"/>
  <c r="E120" i="10"/>
  <c r="F120" i="10"/>
  <c r="E121" i="10"/>
  <c r="F121" i="10"/>
  <c r="E122" i="10"/>
  <c r="F122" i="10"/>
  <c r="E123" i="10"/>
  <c r="F123" i="10"/>
  <c r="E124" i="10"/>
  <c r="F124" i="10"/>
  <c r="E125" i="10"/>
  <c r="F125" i="10"/>
  <c r="E126" i="10"/>
  <c r="F126" i="10"/>
  <c r="E127" i="10"/>
  <c r="F127" i="10"/>
  <c r="E128" i="10"/>
  <c r="F128" i="10"/>
  <c r="E129" i="10"/>
  <c r="F129" i="10"/>
  <c r="E130" i="10"/>
  <c r="F130" i="10"/>
  <c r="E131" i="10"/>
  <c r="F131" i="10"/>
  <c r="E132" i="10"/>
  <c r="F132" i="10"/>
  <c r="E133" i="10"/>
  <c r="F133" i="10"/>
  <c r="E134" i="10"/>
  <c r="F134" i="10"/>
  <c r="E135" i="10"/>
  <c r="F135" i="10"/>
  <c r="E136" i="10"/>
  <c r="F136" i="10"/>
  <c r="E137" i="10"/>
  <c r="F137" i="10"/>
  <c r="E138" i="10"/>
  <c r="F138" i="10"/>
  <c r="E139" i="10"/>
  <c r="F139" i="10"/>
  <c r="E140" i="10"/>
  <c r="F140" i="10"/>
  <c r="E141" i="10"/>
  <c r="F141" i="10"/>
  <c r="E142" i="10"/>
  <c r="F142" i="10"/>
  <c r="E143" i="10"/>
  <c r="F143" i="10"/>
  <c r="E144" i="10"/>
  <c r="F144" i="10"/>
  <c r="E145" i="10"/>
  <c r="F145" i="10"/>
  <c r="E146" i="10"/>
  <c r="F146" i="10"/>
  <c r="E147" i="10"/>
  <c r="F147" i="10"/>
  <c r="E148" i="10"/>
  <c r="F148" i="10"/>
  <c r="E149" i="10"/>
  <c r="F149" i="10"/>
  <c r="E150" i="10"/>
  <c r="F150" i="10"/>
  <c r="E151" i="10"/>
  <c r="F151" i="10"/>
  <c r="E152" i="10"/>
  <c r="F152" i="10"/>
  <c r="E153" i="10"/>
  <c r="F153" i="10"/>
  <c r="E154" i="10"/>
  <c r="F154" i="10"/>
  <c r="E155" i="10"/>
  <c r="F155" i="10"/>
  <c r="E156" i="10"/>
  <c r="F156" i="10"/>
  <c r="E157" i="10"/>
  <c r="F157" i="10"/>
  <c r="E158" i="10"/>
  <c r="F158" i="10"/>
  <c r="E159" i="10"/>
  <c r="F159" i="10"/>
  <c r="E160" i="10"/>
  <c r="F160" i="10"/>
  <c r="E161" i="10"/>
  <c r="F161" i="10"/>
  <c r="E162" i="10"/>
  <c r="F162" i="10"/>
  <c r="E163" i="10"/>
  <c r="F163" i="10"/>
  <c r="E164" i="10"/>
  <c r="F164" i="10"/>
  <c r="E165" i="10"/>
  <c r="F165" i="10"/>
  <c r="E166" i="10"/>
  <c r="F166" i="10"/>
  <c r="E167" i="10"/>
  <c r="F167" i="10"/>
  <c r="E168" i="10"/>
  <c r="F168" i="10"/>
  <c r="E169" i="10"/>
  <c r="F169" i="10"/>
  <c r="E170" i="10"/>
  <c r="F170" i="10"/>
  <c r="E171" i="10"/>
  <c r="F171" i="10"/>
  <c r="E172" i="10"/>
  <c r="F172" i="10"/>
  <c r="E173" i="10"/>
  <c r="F173" i="10"/>
  <c r="E174" i="10"/>
  <c r="F174" i="10"/>
  <c r="E175" i="10"/>
  <c r="F175" i="10"/>
  <c r="E176" i="10"/>
  <c r="F176" i="10"/>
  <c r="E177" i="10"/>
  <c r="F177" i="10"/>
  <c r="E178" i="10"/>
  <c r="F178" i="10"/>
  <c r="E179" i="10"/>
  <c r="F179" i="10"/>
  <c r="E180" i="10"/>
  <c r="F180" i="10"/>
  <c r="E181" i="10"/>
  <c r="F181" i="10"/>
  <c r="E182" i="10"/>
  <c r="F182" i="10"/>
  <c r="E183" i="10"/>
  <c r="F183" i="10"/>
  <c r="E184" i="10"/>
  <c r="F184" i="10"/>
  <c r="E185" i="10"/>
  <c r="F185" i="10"/>
  <c r="E186" i="10"/>
  <c r="F186" i="10"/>
  <c r="E187" i="10"/>
  <c r="F187" i="10"/>
  <c r="E188" i="10"/>
  <c r="F188" i="10"/>
  <c r="E189" i="10"/>
  <c r="F189" i="10"/>
  <c r="E190" i="10"/>
  <c r="F190" i="10"/>
  <c r="E191" i="10"/>
  <c r="F191" i="10"/>
  <c r="E192" i="10"/>
  <c r="F192" i="10"/>
  <c r="E193" i="10"/>
  <c r="F193" i="10"/>
  <c r="E194" i="10"/>
  <c r="F194" i="10"/>
  <c r="E195" i="10"/>
  <c r="F195" i="10"/>
  <c r="E196" i="10"/>
  <c r="F196" i="10"/>
  <c r="E197" i="10"/>
  <c r="F197" i="10"/>
  <c r="E198" i="10"/>
  <c r="F198" i="10"/>
  <c r="E199" i="10"/>
  <c r="F199" i="10"/>
  <c r="E200" i="10"/>
  <c r="F200" i="10"/>
  <c r="E201" i="10"/>
  <c r="F201" i="10"/>
  <c r="E202" i="10"/>
  <c r="F202" i="10"/>
  <c r="E203" i="10"/>
  <c r="F203" i="10"/>
  <c r="E204" i="10"/>
  <c r="F204" i="10"/>
  <c r="E205" i="10"/>
  <c r="F205" i="10"/>
  <c r="E206" i="10"/>
  <c r="F206" i="10"/>
  <c r="E207" i="10"/>
  <c r="F207" i="10"/>
  <c r="E208" i="10"/>
  <c r="F208" i="10"/>
  <c r="E209" i="10"/>
  <c r="F209" i="10"/>
  <c r="E210" i="10"/>
  <c r="F210" i="10"/>
  <c r="E211" i="10"/>
  <c r="F211" i="10"/>
  <c r="E212" i="10"/>
  <c r="F212" i="10"/>
  <c r="E213" i="10"/>
  <c r="F213" i="10"/>
  <c r="E214" i="10"/>
  <c r="F214" i="10"/>
  <c r="E215" i="10"/>
  <c r="F215" i="10"/>
  <c r="E216" i="10"/>
  <c r="F216" i="10"/>
  <c r="E217" i="10"/>
  <c r="F217" i="10"/>
  <c r="E218" i="10"/>
  <c r="F218" i="10"/>
  <c r="E219" i="10"/>
  <c r="F219" i="10"/>
  <c r="E220" i="10"/>
  <c r="F220" i="10"/>
  <c r="E221" i="10"/>
  <c r="F221" i="10"/>
  <c r="E222" i="10"/>
  <c r="F222" i="10"/>
  <c r="E223" i="10"/>
  <c r="F223" i="10"/>
  <c r="E224" i="10"/>
  <c r="F224" i="10"/>
  <c r="E225" i="10"/>
  <c r="F225" i="10"/>
  <c r="E226" i="10"/>
  <c r="F226" i="10"/>
  <c r="E227" i="10"/>
  <c r="F227" i="10"/>
  <c r="E228" i="10"/>
  <c r="F228" i="10"/>
  <c r="E229" i="10"/>
  <c r="F229" i="10"/>
  <c r="E230" i="10"/>
  <c r="F230" i="10"/>
  <c r="E231" i="10"/>
  <c r="F231" i="10"/>
  <c r="E232" i="10"/>
  <c r="F232" i="10"/>
  <c r="E233" i="10"/>
  <c r="F233" i="10"/>
  <c r="E234" i="10"/>
  <c r="F234" i="10"/>
  <c r="E235" i="10"/>
  <c r="F235" i="10"/>
  <c r="E236" i="10"/>
  <c r="F236" i="10"/>
  <c r="E237" i="10"/>
  <c r="F237" i="10"/>
  <c r="E238" i="10"/>
  <c r="F238" i="10"/>
  <c r="E239" i="10"/>
  <c r="F239" i="10"/>
  <c r="E240" i="10"/>
  <c r="F240" i="10"/>
  <c r="E241" i="10"/>
  <c r="F241" i="10"/>
  <c r="E242" i="10"/>
  <c r="F242" i="10"/>
  <c r="E243" i="10"/>
  <c r="F243" i="10"/>
  <c r="E244" i="10"/>
  <c r="F244" i="10"/>
  <c r="E245" i="10"/>
  <c r="F245" i="10"/>
  <c r="E246" i="10"/>
  <c r="F246" i="10"/>
  <c r="E247" i="10"/>
  <c r="F247" i="10"/>
  <c r="E248" i="10"/>
  <c r="F248" i="10"/>
  <c r="E249" i="10"/>
  <c r="F249" i="10"/>
  <c r="E250" i="10"/>
  <c r="F250" i="10"/>
  <c r="E251" i="10"/>
  <c r="F251" i="10"/>
  <c r="E252" i="10"/>
  <c r="F252" i="10"/>
  <c r="E253" i="10"/>
  <c r="F253" i="10"/>
  <c r="F3" i="10"/>
  <c r="E3" i="10"/>
</calcChain>
</file>

<file path=xl/sharedStrings.xml><?xml version="1.0" encoding="utf-8"?>
<sst xmlns="http://schemas.openxmlformats.org/spreadsheetml/2006/main" count="17" uniqueCount="13">
  <si>
    <t>Risksiz Getiri Oranı</t>
  </si>
  <si>
    <t>Tarih</t>
  </si>
  <si>
    <t>Sharpe Oranı</t>
  </si>
  <si>
    <t>Günlük Getiri Ortalaması</t>
  </si>
  <si>
    <t>Yıllık Ortalama Getiri</t>
  </si>
  <si>
    <t>Yıllık Standart Sapma</t>
  </si>
  <si>
    <t>Günlük Standart Sapma</t>
  </si>
  <si>
    <t>BIST100</t>
  </si>
  <si>
    <t>Gram Altın</t>
  </si>
  <si>
    <t>Fiyatlar</t>
  </si>
  <si>
    <t>Getiriler</t>
  </si>
  <si>
    <t>Günlük Risksiz Getiri</t>
  </si>
  <si>
    <t>Artık Getiri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</si>
</sst>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₺-41F]* #,##0.00_-;\-[$₺-41F]* #,##0.00_-;_-[$₺-41F]* &quot;-&quot;??_-;_-@_-"/>
    <numFmt numFmtId="165" formatCode="0.000%"/>
    <numFmt numFmtId="166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10" fontId="0" fillId="0" borderId="0" xfId="0" applyNumberFormat="1"/>
    <xf numFmtId="0" fontId="2" fillId="0" borderId="0" xfId="0" applyFont="1"/>
    <xf numFmtId="10" fontId="0" fillId="0" borderId="0" xfId="1" applyNumberFormat="1" applyFont="1"/>
    <xf numFmtId="9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7C8F-D711-4B09-9009-794AD3163B57}">
  <dimension ref="A1:N254"/>
  <sheetViews>
    <sheetView tabSelected="1" workbookViewId="0">
      <selection activeCell="S10" sqref="S10"/>
    </sheetView>
  </sheetViews>
  <sheetFormatPr defaultRowHeight="15" x14ac:dyDescent="0.25"/>
  <cols>
    <col min="1" max="1" width="10.140625" bestFit="1" customWidth="1"/>
    <col min="2" max="2" width="11.7109375" bestFit="1" customWidth="1"/>
    <col min="3" max="3" width="10.7109375" bestFit="1" customWidth="1"/>
    <col min="4" max="4" width="4.140625" customWidth="1"/>
    <col min="6" max="6" width="10.5703125" bestFit="1" customWidth="1"/>
    <col min="7" max="7" width="19.5703125" bestFit="1" customWidth="1"/>
    <col min="8" max="8" width="12.5703125" customWidth="1"/>
    <col min="10" max="10" width="23" bestFit="1" customWidth="1"/>
    <col min="11" max="11" width="8.140625" bestFit="1" customWidth="1"/>
    <col min="12" max="12" width="10.5703125" bestFit="1" customWidth="1"/>
    <col min="13" max="13" width="12.5703125" bestFit="1" customWidth="1"/>
    <col min="14" max="14" width="10.140625" bestFit="1" customWidth="1"/>
  </cols>
  <sheetData>
    <row r="1" spans="1:14" x14ac:dyDescent="0.25">
      <c r="B1" s="10" t="s">
        <v>9</v>
      </c>
      <c r="C1" s="10"/>
      <c r="D1" s="6"/>
      <c r="E1" s="10" t="s">
        <v>10</v>
      </c>
      <c r="F1" s="10"/>
      <c r="G1" s="6"/>
      <c r="H1" s="6"/>
    </row>
    <row r="2" spans="1:14" x14ac:dyDescent="0.25">
      <c r="A2" s="3" t="s">
        <v>1</v>
      </c>
      <c r="B2" s="3" t="s">
        <v>7</v>
      </c>
      <c r="C2" s="3" t="s">
        <v>8</v>
      </c>
      <c r="D2" s="3"/>
      <c r="E2" s="3" t="s">
        <v>7</v>
      </c>
      <c r="F2" s="3" t="s">
        <v>8</v>
      </c>
      <c r="G2" s="3" t="s">
        <v>11</v>
      </c>
      <c r="H2" s="3" t="s">
        <v>12</v>
      </c>
      <c r="K2" s="3" t="s">
        <v>7</v>
      </c>
      <c r="L2" s="3" t="s">
        <v>8</v>
      </c>
      <c r="M2" s="3"/>
    </row>
    <row r="3" spans="1:14" x14ac:dyDescent="0.25">
      <c r="A3" s="1">
        <v>45432</v>
      </c>
      <c r="B3" s="7">
        <v>10711.82</v>
      </c>
      <c r="C3" s="7">
        <v>2495.0569999999998</v>
      </c>
      <c r="D3" s="7"/>
      <c r="E3" s="4">
        <f>(B3-B4)/B4</f>
        <v>6.4113766232789891E-3</v>
      </c>
      <c r="F3" s="4">
        <f>(C3-C4)/C4</f>
        <v>-2.1987118859613354E-3</v>
      </c>
      <c r="G3" s="4">
        <f>$K$3/252</f>
        <v>1.984126984126984E-3</v>
      </c>
      <c r="H3" s="4">
        <f>E3-G3</f>
        <v>4.427249639152005E-3</v>
      </c>
      <c r="J3" t="s">
        <v>0</v>
      </c>
      <c r="K3" s="5">
        <v>0.5</v>
      </c>
      <c r="L3" s="5">
        <v>0.5</v>
      </c>
      <c r="M3" s="5"/>
    </row>
    <row r="4" spans="1:14" x14ac:dyDescent="0.25">
      <c r="A4" s="1">
        <v>45429</v>
      </c>
      <c r="B4" s="7">
        <v>10643.58</v>
      </c>
      <c r="C4" s="7">
        <v>2500.5549999999998</v>
      </c>
      <c r="D4" s="7"/>
      <c r="E4" s="4">
        <f t="shared" ref="E4:E67" si="0">(B4-B5)/B5</f>
        <v>3.1358648676932936E-2</v>
      </c>
      <c r="F4" s="4">
        <f t="shared" ref="F4:F67" si="1">(C4-C5)/C5</f>
        <v>1.379180608277923E-2</v>
      </c>
      <c r="G4" s="4">
        <f t="shared" ref="G4:G67" si="2">$K$3/252</f>
        <v>1.984126984126984E-3</v>
      </c>
      <c r="H4" s="4">
        <f t="shared" ref="H4:H67" si="3">E4-G4</f>
        <v>2.9374521692805952E-2</v>
      </c>
      <c r="J4" s="1" t="s">
        <v>3</v>
      </c>
      <c r="K4" s="2">
        <f>AVERAGE(E3:E253)</f>
        <v>3.6259274729043096E-3</v>
      </c>
      <c r="L4" s="2">
        <f>AVERAGE(F3:F253)</f>
        <v>2.8183295655753713E-3</v>
      </c>
      <c r="M4" s="2"/>
      <c r="N4" s="2">
        <f>AVERAGE(H3:H253)</f>
        <v>1.6418004887773252E-3</v>
      </c>
    </row>
    <row r="5" spans="1:14" x14ac:dyDescent="0.25">
      <c r="A5" s="1">
        <v>45428</v>
      </c>
      <c r="B5" s="7">
        <v>10319.959999999999</v>
      </c>
      <c r="C5" s="7">
        <v>2466.5369999999998</v>
      </c>
      <c r="D5" s="7"/>
      <c r="E5" s="4">
        <f t="shared" si="0"/>
        <v>1.5881078452507861E-2</v>
      </c>
      <c r="F5" s="4">
        <f t="shared" si="1"/>
        <v>-2.8017353779129822E-3</v>
      </c>
      <c r="G5" s="4">
        <f t="shared" si="2"/>
        <v>1.984126984126984E-3</v>
      </c>
      <c r="H5" s="4">
        <f t="shared" si="3"/>
        <v>1.3896951468380877E-2</v>
      </c>
      <c r="J5" s="1" t="s">
        <v>6</v>
      </c>
      <c r="K5" s="4">
        <f>_xlfn.STDEV.S(E3:E253)</f>
        <v>1.8280662222305687E-2</v>
      </c>
      <c r="L5" s="4">
        <f>_xlfn.STDEV.S(F3:F253)</f>
        <v>1.042100335160036E-2</v>
      </c>
      <c r="M5" s="4"/>
      <c r="N5">
        <f>_xlfn.STDEV.S(H3:H253)</f>
        <v>1.8280662222305687E-2</v>
      </c>
    </row>
    <row r="6" spans="1:14" x14ac:dyDescent="0.25">
      <c r="A6" s="1">
        <v>45427</v>
      </c>
      <c r="B6" s="7">
        <v>10158.629999999999</v>
      </c>
      <c r="C6" s="7">
        <v>2473.4670000000001</v>
      </c>
      <c r="D6" s="7"/>
      <c r="E6" s="4">
        <f t="shared" si="0"/>
        <v>-1.4537884015405707E-3</v>
      </c>
      <c r="F6" s="4">
        <f t="shared" si="1"/>
        <v>1.1595364635201338E-2</v>
      </c>
      <c r="G6" s="4">
        <f t="shared" si="2"/>
        <v>1.984126984126984E-3</v>
      </c>
      <c r="H6" s="4">
        <f t="shared" si="3"/>
        <v>-3.4379153856675549E-3</v>
      </c>
      <c r="J6" s="1" t="s">
        <v>4</v>
      </c>
      <c r="K6" s="4">
        <f>K4*252</f>
        <v>0.91373372317188606</v>
      </c>
      <c r="L6" s="4">
        <f>L4*252</f>
        <v>0.71021905052499357</v>
      </c>
      <c r="M6" s="4"/>
      <c r="N6">
        <f>(N4*252)/(N5*SQRT(252))</f>
        <v>1.4257018951060372</v>
      </c>
    </row>
    <row r="7" spans="1:14" x14ac:dyDescent="0.25">
      <c r="A7" s="1">
        <v>45426</v>
      </c>
      <c r="B7" s="7">
        <v>10173.42</v>
      </c>
      <c r="C7" s="7">
        <v>2445.1149999999998</v>
      </c>
      <c r="D7" s="7"/>
      <c r="E7" s="4">
        <f t="shared" si="0"/>
        <v>1.1678623068065023E-2</v>
      </c>
      <c r="F7" s="4">
        <f t="shared" si="1"/>
        <v>8.0504191148701217E-3</v>
      </c>
      <c r="G7" s="4">
        <f t="shared" si="2"/>
        <v>1.984126984126984E-3</v>
      </c>
      <c r="H7" s="4">
        <f t="shared" si="3"/>
        <v>9.6944960839380392E-3</v>
      </c>
      <c r="J7" s="1" t="s">
        <v>5</v>
      </c>
      <c r="K7" s="4">
        <f>K5*SQRT(252)</f>
        <v>0.29019651625076526</v>
      </c>
      <c r="L7" s="4">
        <f>L5*SQRT(252)</f>
        <v>0.16542829968063089</v>
      </c>
      <c r="M7" s="4"/>
    </row>
    <row r="8" spans="1:14" x14ac:dyDescent="0.25">
      <c r="A8" s="1">
        <v>45425</v>
      </c>
      <c r="B8" s="7">
        <v>10055.98</v>
      </c>
      <c r="C8" s="7">
        <v>2425.5880000000002</v>
      </c>
      <c r="D8" s="7"/>
      <c r="E8" s="4">
        <f t="shared" si="0"/>
        <v>-1.5912191322081968E-2</v>
      </c>
      <c r="F8" s="4">
        <f t="shared" si="1"/>
        <v>-7.6176035826751535E-3</v>
      </c>
      <c r="G8" s="4">
        <f t="shared" si="2"/>
        <v>1.984126984126984E-3</v>
      </c>
      <c r="H8" s="4">
        <f t="shared" si="3"/>
        <v>-1.7896318306208952E-2</v>
      </c>
      <c r="J8" s="1" t="s">
        <v>2</v>
      </c>
      <c r="K8" s="9">
        <f>(K6-K3)/K7</f>
        <v>1.4257018951060376</v>
      </c>
      <c r="L8" s="9">
        <f>(L6-L3)/L7</f>
        <v>1.2707562788883999</v>
      </c>
      <c r="M8" s="2"/>
    </row>
    <row r="9" spans="1:14" x14ac:dyDescent="0.25">
      <c r="A9" s="1">
        <v>45422</v>
      </c>
      <c r="B9" s="7">
        <v>10218.58</v>
      </c>
      <c r="C9" s="7">
        <v>2444.2069999999999</v>
      </c>
      <c r="D9" s="7"/>
      <c r="E9" s="4">
        <f t="shared" si="0"/>
        <v>-4.8692224241326451E-3</v>
      </c>
      <c r="F9" s="4">
        <f t="shared" si="1"/>
        <v>3.2982071873413924E-3</v>
      </c>
      <c r="G9" s="4">
        <f t="shared" si="2"/>
        <v>1.984126984126984E-3</v>
      </c>
      <c r="H9" s="4">
        <f t="shared" si="3"/>
        <v>-6.8533494082596291E-3</v>
      </c>
    </row>
    <row r="10" spans="1:14" x14ac:dyDescent="0.25">
      <c r="A10" s="1">
        <v>45421</v>
      </c>
      <c r="B10" s="7">
        <v>10268.58</v>
      </c>
      <c r="C10" s="7">
        <v>2436.172</v>
      </c>
      <c r="D10" s="7"/>
      <c r="E10" s="4">
        <f t="shared" si="0"/>
        <v>2.0326413115073971E-3</v>
      </c>
      <c r="F10" s="4">
        <f t="shared" si="1"/>
        <v>1.5848790991775295E-2</v>
      </c>
      <c r="G10" s="4">
        <f t="shared" si="2"/>
        <v>1.984126984126984E-3</v>
      </c>
      <c r="H10" s="4">
        <f t="shared" si="3"/>
        <v>4.8514327380413079E-5</v>
      </c>
    </row>
    <row r="11" spans="1:14" x14ac:dyDescent="0.25">
      <c r="A11" s="1">
        <v>45420</v>
      </c>
      <c r="B11" s="7">
        <v>10247.75</v>
      </c>
      <c r="C11" s="7">
        <v>2398.1640000000002</v>
      </c>
      <c r="D11" s="7"/>
      <c r="E11" s="4">
        <f t="shared" si="0"/>
        <v>-8.5860784598268281E-3</v>
      </c>
      <c r="F11" s="4">
        <f t="shared" si="1"/>
        <v>-1.2826684835026874E-3</v>
      </c>
      <c r="G11" s="4">
        <f t="shared" si="2"/>
        <v>1.984126984126984E-3</v>
      </c>
      <c r="H11" s="4">
        <f t="shared" si="3"/>
        <v>-1.0570205443953812E-2</v>
      </c>
    </row>
    <row r="12" spans="1:14" x14ac:dyDescent="0.25">
      <c r="A12" s="1">
        <v>45419</v>
      </c>
      <c r="B12" s="7">
        <v>10336.5</v>
      </c>
      <c r="C12" s="7">
        <v>2401.2440000000001</v>
      </c>
      <c r="D12" s="7"/>
      <c r="E12" s="4">
        <f t="shared" si="0"/>
        <v>6.7604355274960923E-3</v>
      </c>
      <c r="F12" s="4">
        <f t="shared" si="1"/>
        <v>-4.8307016453230343E-3</v>
      </c>
      <c r="G12" s="4">
        <f t="shared" si="2"/>
        <v>1.984126984126984E-3</v>
      </c>
      <c r="H12" s="4">
        <f t="shared" si="3"/>
        <v>4.7763085433691083E-3</v>
      </c>
    </row>
    <row r="13" spans="1:14" x14ac:dyDescent="0.25">
      <c r="A13" s="1">
        <v>45418</v>
      </c>
      <c r="B13" s="7">
        <v>10267.09</v>
      </c>
      <c r="C13" s="7">
        <v>2412.9</v>
      </c>
      <c r="D13" s="7"/>
      <c r="E13" s="4">
        <f t="shared" si="0"/>
        <v>-9.5262375351264734E-4</v>
      </c>
      <c r="F13" s="4">
        <f t="shared" si="1"/>
        <v>8.1650969056864513E-3</v>
      </c>
      <c r="G13" s="4">
        <f t="shared" si="2"/>
        <v>1.984126984126984E-3</v>
      </c>
      <c r="H13" s="4">
        <f t="shared" si="3"/>
        <v>-2.9367507376396314E-3</v>
      </c>
    </row>
    <row r="14" spans="1:14" x14ac:dyDescent="0.25">
      <c r="A14" s="1">
        <v>45415</v>
      </c>
      <c r="B14" s="7">
        <v>10276.879999999999</v>
      </c>
      <c r="C14" s="7">
        <v>2393.3580000000002</v>
      </c>
      <c r="D14" s="7"/>
      <c r="E14" s="4">
        <f t="shared" si="0"/>
        <v>6.683547775660794E-3</v>
      </c>
      <c r="F14" s="4">
        <f t="shared" si="1"/>
        <v>-2.3543084093994278E-3</v>
      </c>
      <c r="G14" s="4">
        <f t="shared" si="2"/>
        <v>1.984126984126984E-3</v>
      </c>
      <c r="H14" s="4">
        <f t="shared" si="3"/>
        <v>4.69942079153381E-3</v>
      </c>
    </row>
    <row r="15" spans="1:14" x14ac:dyDescent="0.25">
      <c r="A15" s="1">
        <v>45414</v>
      </c>
      <c r="B15" s="7">
        <v>10208.65</v>
      </c>
      <c r="C15" s="7">
        <v>2399.0059999999999</v>
      </c>
      <c r="D15" s="7"/>
      <c r="E15" s="4">
        <f t="shared" si="0"/>
        <v>1.6216824245899243E-2</v>
      </c>
      <c r="F15" s="4">
        <f t="shared" si="1"/>
        <v>5.0470075103929424E-3</v>
      </c>
      <c r="G15" s="4">
        <f t="shared" si="2"/>
        <v>1.984126984126984E-3</v>
      </c>
      <c r="H15" s="4">
        <f t="shared" si="3"/>
        <v>1.4232697261772259E-2</v>
      </c>
    </row>
    <row r="16" spans="1:14" x14ac:dyDescent="0.25">
      <c r="A16" s="1">
        <v>45412</v>
      </c>
      <c r="B16" s="7">
        <v>10045.74</v>
      </c>
      <c r="C16" s="7">
        <v>2386.9589999999998</v>
      </c>
      <c r="D16" s="7"/>
      <c r="E16" s="4">
        <f t="shared" si="0"/>
        <v>-3.6726018742865951E-3</v>
      </c>
      <c r="F16" s="4">
        <f t="shared" si="1"/>
        <v>-1.9007820536583581E-2</v>
      </c>
      <c r="G16" s="4">
        <f t="shared" si="2"/>
        <v>1.984126984126984E-3</v>
      </c>
      <c r="H16" s="4">
        <f t="shared" si="3"/>
        <v>-5.6567288584135796E-3</v>
      </c>
    </row>
    <row r="17" spans="1:12" x14ac:dyDescent="0.25">
      <c r="A17" s="1">
        <v>45411</v>
      </c>
      <c r="B17" s="7">
        <v>10082.77</v>
      </c>
      <c r="C17" s="7">
        <v>2433.2089999999998</v>
      </c>
      <c r="D17" s="7"/>
      <c r="E17" s="4">
        <f t="shared" si="0"/>
        <v>1.6857241402958124E-2</v>
      </c>
      <c r="F17" s="4">
        <f t="shared" si="1"/>
        <v>-2.6213270678355923E-3</v>
      </c>
      <c r="G17" s="4">
        <f t="shared" si="2"/>
        <v>1.984126984126984E-3</v>
      </c>
      <c r="H17" s="4">
        <f t="shared" si="3"/>
        <v>1.487311441883114E-2</v>
      </c>
      <c r="K17" s="4"/>
      <c r="L17" s="8"/>
    </row>
    <row r="18" spans="1:12" x14ac:dyDescent="0.25">
      <c r="A18" s="1">
        <v>45408</v>
      </c>
      <c r="B18" s="7">
        <v>9915.6200000000008</v>
      </c>
      <c r="C18" s="7">
        <v>2439.6039999999998</v>
      </c>
      <c r="D18" s="7"/>
      <c r="E18" s="4">
        <f t="shared" si="0"/>
        <v>2.0464619415711226E-2</v>
      </c>
      <c r="F18" s="4">
        <f t="shared" si="1"/>
        <v>4.0350690144422816E-4</v>
      </c>
      <c r="G18" s="4">
        <f t="shared" si="2"/>
        <v>1.984126984126984E-3</v>
      </c>
      <c r="H18" s="4">
        <f t="shared" si="3"/>
        <v>1.8480492431584242E-2</v>
      </c>
    </row>
    <row r="19" spans="1:12" x14ac:dyDescent="0.25">
      <c r="A19" s="1">
        <v>45407</v>
      </c>
      <c r="B19" s="7">
        <v>9716.77</v>
      </c>
      <c r="C19" s="7">
        <v>2438.62</v>
      </c>
      <c r="D19" s="7"/>
      <c r="E19" s="4">
        <f t="shared" si="0"/>
        <v>-5.4720744202118156E-4</v>
      </c>
      <c r="F19" s="4">
        <f t="shared" si="1"/>
        <v>5.1941060642971522E-3</v>
      </c>
      <c r="G19" s="4">
        <f t="shared" si="2"/>
        <v>1.984126984126984E-3</v>
      </c>
      <c r="H19" s="4">
        <f t="shared" si="3"/>
        <v>-2.5313344261481655E-3</v>
      </c>
    </row>
    <row r="20" spans="1:12" x14ac:dyDescent="0.25">
      <c r="A20" s="1">
        <v>45406</v>
      </c>
      <c r="B20" s="7">
        <v>9722.09</v>
      </c>
      <c r="C20" s="7">
        <v>2426.0189999999998</v>
      </c>
      <c r="D20" s="7"/>
      <c r="E20" s="4">
        <f t="shared" si="0"/>
        <v>7.9906521707575218E-3</v>
      </c>
      <c r="F20" s="4">
        <f t="shared" si="1"/>
        <v>-7.2938370861643674E-3</v>
      </c>
      <c r="G20" s="4">
        <f t="shared" si="2"/>
        <v>1.984126984126984E-3</v>
      </c>
      <c r="H20" s="4">
        <f t="shared" si="3"/>
        <v>6.0065251866305378E-3</v>
      </c>
    </row>
    <row r="21" spans="1:12" x14ac:dyDescent="0.25">
      <c r="A21" s="1">
        <v>45404</v>
      </c>
      <c r="B21" s="7">
        <v>9645.02</v>
      </c>
      <c r="C21" s="7">
        <v>2443.8440000000001</v>
      </c>
      <c r="D21" s="7"/>
      <c r="E21" s="4">
        <f t="shared" si="0"/>
        <v>-4.9971836681637618E-3</v>
      </c>
      <c r="F21" s="4">
        <f t="shared" si="1"/>
        <v>-1.9889020612520271E-2</v>
      </c>
      <c r="G21" s="4">
        <f t="shared" si="2"/>
        <v>1.984126984126984E-3</v>
      </c>
      <c r="H21" s="4">
        <f t="shared" si="3"/>
        <v>-6.9813106522907458E-3</v>
      </c>
    </row>
    <row r="22" spans="1:12" x14ac:dyDescent="0.25">
      <c r="A22" s="1">
        <v>45401</v>
      </c>
      <c r="B22" s="7">
        <v>9693.4599999999991</v>
      </c>
      <c r="C22" s="7">
        <v>2493.4360000000001</v>
      </c>
      <c r="D22" s="7"/>
      <c r="E22" s="4">
        <f t="shared" si="0"/>
        <v>1.772989703493788E-2</v>
      </c>
      <c r="F22" s="4">
        <f t="shared" si="1"/>
        <v>3.4743256959683596E-4</v>
      </c>
      <c r="G22" s="4">
        <f t="shared" si="2"/>
        <v>1.984126984126984E-3</v>
      </c>
      <c r="H22" s="4">
        <f t="shared" si="3"/>
        <v>1.5745770050810896E-2</v>
      </c>
    </row>
    <row r="23" spans="1:12" x14ac:dyDescent="0.25">
      <c r="A23" s="1">
        <v>45400</v>
      </c>
      <c r="B23" s="7">
        <v>9524.59</v>
      </c>
      <c r="C23" s="7">
        <v>2492.5700000000002</v>
      </c>
      <c r="D23" s="7"/>
      <c r="E23" s="4">
        <f t="shared" si="0"/>
        <v>-6.169685230633117E-4</v>
      </c>
      <c r="F23" s="4">
        <f t="shared" si="1"/>
        <v>8.3436322410085986E-3</v>
      </c>
      <c r="G23" s="4">
        <f t="shared" si="2"/>
        <v>1.984126984126984E-3</v>
      </c>
      <c r="H23" s="4">
        <f t="shared" si="3"/>
        <v>-2.6010955071902957E-3</v>
      </c>
    </row>
    <row r="24" spans="1:12" x14ac:dyDescent="0.25">
      <c r="A24" s="1">
        <v>45399</v>
      </c>
      <c r="B24" s="7">
        <v>9530.4699999999993</v>
      </c>
      <c r="C24" s="7">
        <v>2471.9450000000002</v>
      </c>
      <c r="D24" s="7"/>
      <c r="E24" s="4">
        <f t="shared" si="0"/>
        <v>-1.8453952570619673E-3</v>
      </c>
      <c r="F24" s="4">
        <f t="shared" si="1"/>
        <v>-7.5614897989744701E-3</v>
      </c>
      <c r="G24" s="4">
        <f t="shared" si="2"/>
        <v>1.984126984126984E-3</v>
      </c>
      <c r="H24" s="4">
        <f t="shared" si="3"/>
        <v>-3.8295222411889513E-3</v>
      </c>
    </row>
    <row r="25" spans="1:12" x14ac:dyDescent="0.25">
      <c r="A25" s="1">
        <v>45398</v>
      </c>
      <c r="B25" s="7">
        <v>9548.09</v>
      </c>
      <c r="C25" s="7">
        <v>2490.779</v>
      </c>
      <c r="D25" s="7"/>
      <c r="E25" s="4">
        <f t="shared" si="0"/>
        <v>-1.360668608855546E-2</v>
      </c>
      <c r="F25" s="4">
        <f t="shared" si="1"/>
        <v>2.2650544232742111E-3</v>
      </c>
      <c r="G25" s="4">
        <f t="shared" si="2"/>
        <v>1.984126984126984E-3</v>
      </c>
      <c r="H25" s="4">
        <f t="shared" si="3"/>
        <v>-1.5590813072682444E-2</v>
      </c>
    </row>
    <row r="26" spans="1:12" x14ac:dyDescent="0.25">
      <c r="A26" s="1">
        <v>45397</v>
      </c>
      <c r="B26" s="7">
        <v>9679.7999999999993</v>
      </c>
      <c r="C26" s="7">
        <v>2485.15</v>
      </c>
      <c r="D26" s="7"/>
      <c r="E26" s="4">
        <f t="shared" si="0"/>
        <v>-1.3693437767151566E-2</v>
      </c>
      <c r="F26" s="4">
        <f t="shared" si="1"/>
        <v>1.8055986832025583E-2</v>
      </c>
      <c r="G26" s="4">
        <f t="shared" si="2"/>
        <v>1.984126984126984E-3</v>
      </c>
      <c r="H26" s="4">
        <f t="shared" si="3"/>
        <v>-1.5677564751278551E-2</v>
      </c>
    </row>
    <row r="27" spans="1:12" x14ac:dyDescent="0.25">
      <c r="A27" s="1">
        <v>45391</v>
      </c>
      <c r="B27" s="7">
        <v>9814.19</v>
      </c>
      <c r="C27" s="7">
        <v>2441.0740000000001</v>
      </c>
      <c r="D27" s="7"/>
      <c r="E27" s="4">
        <f t="shared" si="0"/>
        <v>5.8933921237632842E-3</v>
      </c>
      <c r="F27" s="4">
        <f t="shared" si="1"/>
        <v>9.3000813286798906E-3</v>
      </c>
      <c r="G27" s="4">
        <f t="shared" si="2"/>
        <v>1.984126984126984E-3</v>
      </c>
      <c r="H27" s="4">
        <f t="shared" si="3"/>
        <v>3.9092651396363002E-3</v>
      </c>
    </row>
    <row r="28" spans="1:12" x14ac:dyDescent="0.25">
      <c r="A28" s="1">
        <v>45390</v>
      </c>
      <c r="B28" s="7">
        <v>9756.69</v>
      </c>
      <c r="C28" s="7">
        <v>2418.5810000000001</v>
      </c>
      <c r="D28" s="7"/>
      <c r="E28" s="4">
        <f t="shared" si="0"/>
        <v>1.4332304448670013E-2</v>
      </c>
      <c r="F28" s="4">
        <f t="shared" si="1"/>
        <v>8.0386146924888175E-3</v>
      </c>
      <c r="G28" s="4">
        <f t="shared" si="2"/>
        <v>1.984126984126984E-3</v>
      </c>
      <c r="H28" s="4">
        <f t="shared" si="3"/>
        <v>1.2348177464543029E-2</v>
      </c>
    </row>
    <row r="29" spans="1:12" x14ac:dyDescent="0.25">
      <c r="A29" s="1">
        <v>45387</v>
      </c>
      <c r="B29" s="7">
        <v>9618.83</v>
      </c>
      <c r="C29" s="7">
        <v>2399.2939999999999</v>
      </c>
      <c r="D29" s="7"/>
      <c r="E29" s="4">
        <f t="shared" si="0"/>
        <v>5.3654170984399147E-2</v>
      </c>
      <c r="F29" s="4">
        <f t="shared" si="1"/>
        <v>1.9959682733207914E-2</v>
      </c>
      <c r="G29" s="4">
        <f t="shared" si="2"/>
        <v>1.984126984126984E-3</v>
      </c>
      <c r="H29" s="4">
        <f t="shared" si="3"/>
        <v>5.1670044000272163E-2</v>
      </c>
    </row>
    <row r="30" spans="1:12" x14ac:dyDescent="0.25">
      <c r="A30" s="1">
        <v>45386</v>
      </c>
      <c r="B30" s="7">
        <v>9129.02</v>
      </c>
      <c r="C30" s="7">
        <v>2352.3420000000001</v>
      </c>
      <c r="D30" s="7"/>
      <c r="E30" s="4">
        <f t="shared" si="0"/>
        <v>2.0481119631559075E-2</v>
      </c>
      <c r="F30" s="4">
        <f t="shared" si="1"/>
        <v>-3.1743771699098986E-3</v>
      </c>
      <c r="G30" s="4">
        <f t="shared" si="2"/>
        <v>1.984126984126984E-3</v>
      </c>
      <c r="H30" s="4">
        <f t="shared" si="3"/>
        <v>1.8496992647432091E-2</v>
      </c>
    </row>
    <row r="31" spans="1:12" x14ac:dyDescent="0.25">
      <c r="A31" s="1">
        <v>45385</v>
      </c>
      <c r="B31" s="7">
        <v>8945.7999999999993</v>
      </c>
      <c r="C31" s="7">
        <v>2359.8330000000001</v>
      </c>
      <c r="D31" s="7"/>
      <c r="E31" s="4">
        <f t="shared" si="0"/>
        <v>-1.0515580912014167E-2</v>
      </c>
      <c r="F31" s="4">
        <f t="shared" si="1"/>
        <v>3.7814613114821889E-3</v>
      </c>
      <c r="G31" s="4">
        <f t="shared" si="2"/>
        <v>1.984126984126984E-3</v>
      </c>
      <c r="H31" s="4">
        <f t="shared" si="3"/>
        <v>-1.2499707896141151E-2</v>
      </c>
    </row>
    <row r="32" spans="1:12" x14ac:dyDescent="0.25">
      <c r="A32" s="1">
        <v>45384</v>
      </c>
      <c r="B32" s="7">
        <v>9040.8700000000008</v>
      </c>
      <c r="C32" s="7">
        <v>2350.9430000000002</v>
      </c>
      <c r="D32" s="7"/>
      <c r="E32" s="4">
        <f t="shared" si="0"/>
        <v>-1.2740321090598574E-2</v>
      </c>
      <c r="F32" s="4">
        <f t="shared" si="1"/>
        <v>7.5376442933030733E-3</v>
      </c>
      <c r="G32" s="4">
        <f t="shared" si="2"/>
        <v>1.984126984126984E-3</v>
      </c>
      <c r="H32" s="4">
        <f t="shared" si="3"/>
        <v>-1.4724448074725558E-2</v>
      </c>
    </row>
    <row r="33" spans="1:8" x14ac:dyDescent="0.25">
      <c r="A33" s="1">
        <v>45383</v>
      </c>
      <c r="B33" s="7">
        <v>9157.5400000000009</v>
      </c>
      <c r="C33" s="7">
        <v>2333.355</v>
      </c>
      <c r="D33" s="7"/>
      <c r="E33" s="4">
        <f t="shared" si="0"/>
        <v>1.6560203010151861E-3</v>
      </c>
      <c r="F33" s="4">
        <f t="shared" si="1"/>
        <v>2.5272043972153755E-3</v>
      </c>
      <c r="G33" s="4">
        <f t="shared" si="2"/>
        <v>1.984126984126984E-3</v>
      </c>
      <c r="H33" s="4">
        <f t="shared" si="3"/>
        <v>-3.2810668311179791E-4</v>
      </c>
    </row>
    <row r="34" spans="1:8" x14ac:dyDescent="0.25">
      <c r="A34" s="1">
        <v>45380</v>
      </c>
      <c r="B34" s="7">
        <v>9142.4</v>
      </c>
      <c r="C34" s="7">
        <v>2327.473</v>
      </c>
      <c r="D34" s="7"/>
      <c r="E34" s="4">
        <f t="shared" si="0"/>
        <v>6.8755733774451119E-3</v>
      </c>
      <c r="F34" s="4">
        <f t="shared" si="1"/>
        <v>6.1090637698547651E-4</v>
      </c>
      <c r="G34" s="4">
        <f t="shared" si="2"/>
        <v>1.984126984126984E-3</v>
      </c>
      <c r="H34" s="4">
        <f t="shared" si="3"/>
        <v>4.8914463933181279E-3</v>
      </c>
    </row>
    <row r="35" spans="1:8" x14ac:dyDescent="0.25">
      <c r="A35" s="1">
        <v>45379</v>
      </c>
      <c r="B35" s="7">
        <v>9079.9699999999993</v>
      </c>
      <c r="C35" s="7">
        <v>2326.0520000000001</v>
      </c>
      <c r="D35" s="7"/>
      <c r="E35" s="4">
        <f t="shared" si="0"/>
        <v>3.1027442680135173E-2</v>
      </c>
      <c r="F35" s="4">
        <f t="shared" si="1"/>
        <v>2.2288556689160001E-2</v>
      </c>
      <c r="G35" s="4">
        <f t="shared" si="2"/>
        <v>1.984126984126984E-3</v>
      </c>
      <c r="H35" s="4">
        <f t="shared" si="3"/>
        <v>2.9043315696008189E-2</v>
      </c>
    </row>
    <row r="36" spans="1:8" x14ac:dyDescent="0.25">
      <c r="A36" s="1">
        <v>45378</v>
      </c>
      <c r="B36" s="7">
        <v>8806.7199999999993</v>
      </c>
      <c r="C36" s="7">
        <v>2275.3380000000002</v>
      </c>
      <c r="D36" s="7"/>
      <c r="E36" s="4">
        <f t="shared" si="0"/>
        <v>-7.4937154976832451E-5</v>
      </c>
      <c r="F36" s="4">
        <f t="shared" si="1"/>
        <v>7.8771059841290063E-3</v>
      </c>
      <c r="G36" s="4">
        <f t="shared" si="2"/>
        <v>1.984126984126984E-3</v>
      </c>
      <c r="H36" s="4">
        <f t="shared" si="3"/>
        <v>-2.0590641391038163E-3</v>
      </c>
    </row>
    <row r="37" spans="1:8" x14ac:dyDescent="0.25">
      <c r="A37" s="1">
        <v>45377</v>
      </c>
      <c r="B37" s="7">
        <v>8807.3799999999992</v>
      </c>
      <c r="C37" s="7">
        <v>2257.5549999999998</v>
      </c>
      <c r="D37" s="7"/>
      <c r="E37" s="4">
        <f t="shared" si="0"/>
        <v>-2.4586405711134102E-2</v>
      </c>
      <c r="F37" s="4">
        <f t="shared" si="1"/>
        <v>4.3335436117045208E-3</v>
      </c>
      <c r="G37" s="4">
        <f t="shared" si="2"/>
        <v>1.984126984126984E-3</v>
      </c>
      <c r="H37" s="4">
        <f t="shared" si="3"/>
        <v>-2.6570532695261086E-2</v>
      </c>
    </row>
    <row r="38" spans="1:8" x14ac:dyDescent="0.25">
      <c r="A38" s="1">
        <v>45376</v>
      </c>
      <c r="B38" s="7">
        <v>9029.3799999999992</v>
      </c>
      <c r="C38" s="7">
        <v>2247.8139999999999</v>
      </c>
      <c r="D38" s="7"/>
      <c r="E38" s="4">
        <f t="shared" si="0"/>
        <v>-9.0127860396203487E-3</v>
      </c>
      <c r="F38" s="4">
        <f t="shared" si="1"/>
        <v>8.460010668666992E-3</v>
      </c>
      <c r="G38" s="4">
        <f t="shared" si="2"/>
        <v>1.984126984126984E-3</v>
      </c>
      <c r="H38" s="4">
        <f t="shared" si="3"/>
        <v>-1.0996913023747333E-2</v>
      </c>
    </row>
    <row r="39" spans="1:8" x14ac:dyDescent="0.25">
      <c r="A39" s="1">
        <v>45373</v>
      </c>
      <c r="B39" s="7">
        <v>9111.5</v>
      </c>
      <c r="C39" s="7">
        <v>2228.9569999999999</v>
      </c>
      <c r="D39" s="7"/>
      <c r="E39" s="4">
        <f t="shared" si="0"/>
        <v>-3.1945037032175571E-3</v>
      </c>
      <c r="F39" s="4">
        <f t="shared" si="1"/>
        <v>-1.1660765634041484E-2</v>
      </c>
      <c r="G39" s="4">
        <f t="shared" si="2"/>
        <v>1.984126984126984E-3</v>
      </c>
      <c r="H39" s="4">
        <f t="shared" si="3"/>
        <v>-5.1786306873445407E-3</v>
      </c>
    </row>
    <row r="40" spans="1:8" x14ac:dyDescent="0.25">
      <c r="A40" s="1">
        <v>45372</v>
      </c>
      <c r="B40" s="7">
        <v>9140.7000000000007</v>
      </c>
      <c r="C40" s="7">
        <v>2255.2550000000001</v>
      </c>
      <c r="D40" s="7"/>
      <c r="E40" s="4">
        <f t="shared" si="0"/>
        <v>2.0723340390748524E-2</v>
      </c>
      <c r="F40" s="4">
        <f t="shared" si="1"/>
        <v>-1.8052297280116387E-2</v>
      </c>
      <c r="G40" s="4">
        <f t="shared" si="2"/>
        <v>1.984126984126984E-3</v>
      </c>
      <c r="H40" s="4">
        <f t="shared" si="3"/>
        <v>1.873921340662154E-2</v>
      </c>
    </row>
    <row r="41" spans="1:8" x14ac:dyDescent="0.25">
      <c r="A41" s="1">
        <v>45371</v>
      </c>
      <c r="B41" s="7">
        <v>8955.1200000000008</v>
      </c>
      <c r="C41" s="7">
        <v>2296.7159999999999</v>
      </c>
      <c r="D41" s="7"/>
      <c r="E41" s="4">
        <f t="shared" si="0"/>
        <v>2.8264657531793936E-3</v>
      </c>
      <c r="F41" s="4">
        <f t="shared" si="1"/>
        <v>2.218964340886543E-2</v>
      </c>
      <c r="G41" s="4">
        <f t="shared" si="2"/>
        <v>1.984126984126984E-3</v>
      </c>
      <c r="H41" s="4">
        <f t="shared" si="3"/>
        <v>8.4233876905240963E-4</v>
      </c>
    </row>
    <row r="42" spans="1:8" x14ac:dyDescent="0.25">
      <c r="A42" s="1">
        <v>45370</v>
      </c>
      <c r="B42" s="7">
        <v>8929.8799999999992</v>
      </c>
      <c r="C42" s="7">
        <v>2246.8589999999999</v>
      </c>
      <c r="D42" s="7"/>
      <c r="E42" s="4">
        <f t="shared" si="0"/>
        <v>2.4290815325798666E-2</v>
      </c>
      <c r="F42" s="4">
        <f t="shared" si="1"/>
        <v>-5.5246628154170525E-4</v>
      </c>
      <c r="G42" s="4">
        <f t="shared" si="2"/>
        <v>1.984126984126984E-3</v>
      </c>
      <c r="H42" s="4">
        <f t="shared" si="3"/>
        <v>2.2306688341671682E-2</v>
      </c>
    </row>
    <row r="43" spans="1:8" x14ac:dyDescent="0.25">
      <c r="A43" s="1">
        <v>45369</v>
      </c>
      <c r="B43" s="7">
        <v>8718.11</v>
      </c>
      <c r="C43" s="7">
        <v>2248.1010000000001</v>
      </c>
      <c r="D43" s="7"/>
      <c r="E43" s="4">
        <f t="shared" si="0"/>
        <v>-1.2526192984244582E-2</v>
      </c>
      <c r="F43" s="4">
        <f t="shared" si="1"/>
        <v>1.1194154049047987E-2</v>
      </c>
      <c r="G43" s="4">
        <f t="shared" si="2"/>
        <v>1.984126984126984E-3</v>
      </c>
      <c r="H43" s="4">
        <f t="shared" si="3"/>
        <v>-1.4510319968371566E-2</v>
      </c>
    </row>
    <row r="44" spans="1:8" x14ac:dyDescent="0.25">
      <c r="A44" s="1">
        <v>45366</v>
      </c>
      <c r="B44" s="7">
        <v>8828.7000000000007</v>
      </c>
      <c r="C44" s="7">
        <v>2223.2139999999999</v>
      </c>
      <c r="D44" s="7"/>
      <c r="E44" s="4">
        <f t="shared" si="0"/>
        <v>-6.170977270271211E-3</v>
      </c>
      <c r="F44" s="4">
        <f t="shared" si="1"/>
        <v>-6.6316481803851638E-3</v>
      </c>
      <c r="G44" s="4">
        <f t="shared" si="2"/>
        <v>1.984126984126984E-3</v>
      </c>
      <c r="H44" s="4">
        <f t="shared" si="3"/>
        <v>-8.155104254398195E-3</v>
      </c>
    </row>
    <row r="45" spans="1:8" x14ac:dyDescent="0.25">
      <c r="A45" s="1">
        <v>45365</v>
      </c>
      <c r="B45" s="7">
        <v>8883.52</v>
      </c>
      <c r="C45" s="7">
        <v>2238.056</v>
      </c>
      <c r="D45" s="7"/>
      <c r="E45" s="4">
        <f t="shared" si="0"/>
        <v>-2.9976779499518115E-3</v>
      </c>
      <c r="F45" s="4">
        <f t="shared" si="1"/>
        <v>-4.073938762314596E-3</v>
      </c>
      <c r="G45" s="4">
        <f t="shared" si="2"/>
        <v>1.984126984126984E-3</v>
      </c>
      <c r="H45" s="4">
        <f t="shared" si="3"/>
        <v>-4.9818049340787955E-3</v>
      </c>
    </row>
    <row r="46" spans="1:8" x14ac:dyDescent="0.25">
      <c r="A46" s="1">
        <v>45364</v>
      </c>
      <c r="B46" s="7">
        <v>8910.23</v>
      </c>
      <c r="C46" s="7">
        <v>2247.2109999999998</v>
      </c>
      <c r="D46" s="7"/>
      <c r="E46" s="4">
        <f t="shared" si="0"/>
        <v>-1.7510141657928253E-2</v>
      </c>
      <c r="F46" s="4">
        <f t="shared" si="1"/>
        <v>9.4775063080804779E-3</v>
      </c>
      <c r="G46" s="4">
        <f t="shared" si="2"/>
        <v>1.984126984126984E-3</v>
      </c>
      <c r="H46" s="4">
        <f t="shared" si="3"/>
        <v>-1.9494268642055237E-2</v>
      </c>
    </row>
    <row r="47" spans="1:8" x14ac:dyDescent="0.25">
      <c r="A47" s="1">
        <v>45363</v>
      </c>
      <c r="B47" s="7">
        <v>9069.0300000000007</v>
      </c>
      <c r="C47" s="7">
        <v>2226.1129999999998</v>
      </c>
      <c r="D47" s="7"/>
      <c r="E47" s="4">
        <f t="shared" si="0"/>
        <v>-6.8759568191224816E-3</v>
      </c>
      <c r="F47" s="4">
        <f t="shared" si="1"/>
        <v>-1.0448880454868274E-2</v>
      </c>
      <c r="G47" s="4">
        <f t="shared" si="2"/>
        <v>1.984126984126984E-3</v>
      </c>
      <c r="H47" s="4">
        <f t="shared" si="3"/>
        <v>-8.8600838032494647E-3</v>
      </c>
    </row>
    <row r="48" spans="1:8" x14ac:dyDescent="0.25">
      <c r="A48" s="1">
        <v>45362</v>
      </c>
      <c r="B48" s="7">
        <v>9131.82</v>
      </c>
      <c r="C48" s="7">
        <v>2249.6190000000001</v>
      </c>
      <c r="D48" s="7"/>
      <c r="E48" s="4">
        <f t="shared" si="0"/>
        <v>-2.5668136121948771E-3</v>
      </c>
      <c r="F48" s="4">
        <f t="shared" si="1"/>
        <v>5.565968030102458E-3</v>
      </c>
      <c r="G48" s="4">
        <f t="shared" si="2"/>
        <v>1.984126984126984E-3</v>
      </c>
      <c r="H48" s="4">
        <f t="shared" si="3"/>
        <v>-4.5509405963218615E-3</v>
      </c>
    </row>
    <row r="49" spans="1:8" x14ac:dyDescent="0.25">
      <c r="A49" s="1">
        <v>45359</v>
      </c>
      <c r="B49" s="7">
        <v>9155.32</v>
      </c>
      <c r="C49" s="7">
        <v>2237.1669999999999</v>
      </c>
      <c r="D49" s="7"/>
      <c r="E49" s="4">
        <f t="shared" si="0"/>
        <v>1.1170531180073669E-2</v>
      </c>
      <c r="F49" s="4">
        <f t="shared" si="1"/>
        <v>7.6520891568153697E-3</v>
      </c>
      <c r="G49" s="4">
        <f t="shared" si="2"/>
        <v>1.984126984126984E-3</v>
      </c>
      <c r="H49" s="4">
        <f t="shared" si="3"/>
        <v>9.1864041959466847E-3</v>
      </c>
    </row>
    <row r="50" spans="1:8" x14ac:dyDescent="0.25">
      <c r="A50" s="1">
        <v>45358</v>
      </c>
      <c r="B50" s="7">
        <v>9054.18</v>
      </c>
      <c r="C50" s="7">
        <v>2220.1779999999999</v>
      </c>
      <c r="D50" s="7"/>
      <c r="E50" s="4">
        <f t="shared" si="0"/>
        <v>3.5404787880035447E-2</v>
      </c>
      <c r="F50" s="4">
        <f t="shared" si="1"/>
        <v>1.1132496012722835E-2</v>
      </c>
      <c r="G50" s="4">
        <f t="shared" si="2"/>
        <v>1.984126984126984E-3</v>
      </c>
      <c r="H50" s="4">
        <f t="shared" si="3"/>
        <v>3.3420660895908463E-2</v>
      </c>
    </row>
    <row r="51" spans="1:8" x14ac:dyDescent="0.25">
      <c r="A51" s="1">
        <v>45357</v>
      </c>
      <c r="B51" s="7">
        <v>8744.58</v>
      </c>
      <c r="C51" s="7">
        <v>2195.7339999999999</v>
      </c>
      <c r="D51" s="7"/>
      <c r="E51" s="4">
        <f t="shared" si="0"/>
        <v>-1.3085010812006576E-2</v>
      </c>
      <c r="F51" s="4">
        <f t="shared" si="1"/>
        <v>1.2114113557657137E-2</v>
      </c>
      <c r="G51" s="4">
        <f t="shared" si="2"/>
        <v>1.984126984126984E-3</v>
      </c>
      <c r="H51" s="4">
        <f t="shared" si="3"/>
        <v>-1.506913779613356E-2</v>
      </c>
    </row>
    <row r="52" spans="1:8" x14ac:dyDescent="0.25">
      <c r="A52" s="1">
        <v>45356</v>
      </c>
      <c r="B52" s="7">
        <v>8860.52</v>
      </c>
      <c r="C52" s="7">
        <v>2169.453</v>
      </c>
      <c r="D52" s="7"/>
      <c r="E52" s="4">
        <f t="shared" si="0"/>
        <v>-5.2909577722518508E-3</v>
      </c>
      <c r="F52" s="4">
        <f t="shared" si="1"/>
        <v>1.0544452808251928E-2</v>
      </c>
      <c r="G52" s="4">
        <f t="shared" si="2"/>
        <v>1.984126984126984E-3</v>
      </c>
      <c r="H52" s="4">
        <f t="shared" si="3"/>
        <v>-7.2750847563788348E-3</v>
      </c>
    </row>
    <row r="53" spans="1:8" x14ac:dyDescent="0.25">
      <c r="A53" s="1">
        <v>45355</v>
      </c>
      <c r="B53" s="7">
        <v>8907.65</v>
      </c>
      <c r="C53" s="7">
        <v>2146.8159999999998</v>
      </c>
      <c r="D53" s="7"/>
      <c r="E53" s="4">
        <f t="shared" si="0"/>
        <v>-2.0830699724639037E-2</v>
      </c>
      <c r="F53" s="4">
        <f t="shared" si="1"/>
        <v>2.1784387395611511E-2</v>
      </c>
      <c r="G53" s="4">
        <f t="shared" si="2"/>
        <v>1.984126984126984E-3</v>
      </c>
      <c r="H53" s="4">
        <f t="shared" si="3"/>
        <v>-2.2814826708766021E-2</v>
      </c>
    </row>
    <row r="54" spans="1:8" x14ac:dyDescent="0.25">
      <c r="A54" s="1">
        <v>45352</v>
      </c>
      <c r="B54" s="7">
        <v>9097.15</v>
      </c>
      <c r="C54" s="7">
        <v>2101.0459999999998</v>
      </c>
      <c r="D54" s="7"/>
      <c r="E54" s="4">
        <f t="shared" si="0"/>
        <v>-1.0500680357941248E-2</v>
      </c>
      <c r="F54" s="4">
        <f t="shared" si="1"/>
        <v>2.1425151010585893E-2</v>
      </c>
      <c r="G54" s="4">
        <f t="shared" si="2"/>
        <v>1.984126984126984E-3</v>
      </c>
      <c r="H54" s="4">
        <f t="shared" si="3"/>
        <v>-1.2484807342068232E-2</v>
      </c>
    </row>
    <row r="55" spans="1:8" x14ac:dyDescent="0.25">
      <c r="A55" s="1">
        <v>45351</v>
      </c>
      <c r="B55" s="7">
        <v>9193.69</v>
      </c>
      <c r="C55" s="7">
        <v>2056.9749999999999</v>
      </c>
      <c r="D55" s="7"/>
      <c r="E55" s="4">
        <f t="shared" si="0"/>
        <v>1.4491810080376406E-2</v>
      </c>
      <c r="F55" s="4">
        <f t="shared" si="1"/>
        <v>7.2412565548600647E-3</v>
      </c>
      <c r="G55" s="4">
        <f t="shared" si="2"/>
        <v>1.984126984126984E-3</v>
      </c>
      <c r="H55" s="4">
        <f t="shared" si="3"/>
        <v>1.2507683096249422E-2</v>
      </c>
    </row>
    <row r="56" spans="1:8" x14ac:dyDescent="0.25">
      <c r="A56" s="1">
        <v>45350</v>
      </c>
      <c r="B56" s="7">
        <v>9062.36</v>
      </c>
      <c r="C56" s="7">
        <v>2042.1869999999999</v>
      </c>
      <c r="D56" s="7"/>
      <c r="E56" s="4">
        <f t="shared" si="0"/>
        <v>-1.2758892660586328E-2</v>
      </c>
      <c r="F56" s="4">
        <f t="shared" si="1"/>
        <v>4.3509693410841181E-3</v>
      </c>
      <c r="G56" s="4">
        <f t="shared" si="2"/>
        <v>1.984126984126984E-3</v>
      </c>
      <c r="H56" s="4">
        <f t="shared" si="3"/>
        <v>-1.4743019644713312E-2</v>
      </c>
    </row>
    <row r="57" spans="1:8" x14ac:dyDescent="0.25">
      <c r="A57" s="1">
        <v>45349</v>
      </c>
      <c r="B57" s="7">
        <v>9179.48</v>
      </c>
      <c r="C57" s="7">
        <v>2033.34</v>
      </c>
      <c r="D57" s="7"/>
      <c r="E57" s="4">
        <f t="shared" si="0"/>
        <v>-1.6568228640483865E-2</v>
      </c>
      <c r="F57" s="4">
        <f t="shared" si="1"/>
        <v>-9.6383835840693278E-5</v>
      </c>
      <c r="G57" s="4">
        <f t="shared" si="2"/>
        <v>1.984126984126984E-3</v>
      </c>
      <c r="H57" s="4">
        <f t="shared" si="3"/>
        <v>-1.8552355624610849E-2</v>
      </c>
    </row>
    <row r="58" spans="1:8" x14ac:dyDescent="0.25">
      <c r="A58" s="1">
        <v>45348</v>
      </c>
      <c r="B58" s="7">
        <v>9334.1299999999992</v>
      </c>
      <c r="C58" s="7">
        <v>2033.5360000000001</v>
      </c>
      <c r="D58" s="7"/>
      <c r="E58" s="4">
        <f t="shared" si="0"/>
        <v>-4.2744980905038855E-3</v>
      </c>
      <c r="F58" s="4">
        <f t="shared" si="1"/>
        <v>8.2083114359091519E-3</v>
      </c>
      <c r="G58" s="4">
        <f t="shared" si="2"/>
        <v>1.984126984126984E-3</v>
      </c>
      <c r="H58" s="4">
        <f t="shared" si="3"/>
        <v>-6.2586250746308695E-3</v>
      </c>
    </row>
    <row r="59" spans="1:8" x14ac:dyDescent="0.25">
      <c r="A59" s="1">
        <v>45345</v>
      </c>
      <c r="B59" s="7">
        <v>9374.2000000000007</v>
      </c>
      <c r="C59" s="7">
        <v>2016.98</v>
      </c>
      <c r="D59" s="7"/>
      <c r="E59" s="4">
        <f t="shared" si="0"/>
        <v>2.8917843582603776E-3</v>
      </c>
      <c r="F59" s="4">
        <f t="shared" si="1"/>
        <v>-2.6775184867446587E-3</v>
      </c>
      <c r="G59" s="4">
        <f t="shared" si="2"/>
        <v>1.984126984126984E-3</v>
      </c>
      <c r="H59" s="4">
        <f t="shared" si="3"/>
        <v>9.0765737413339362E-4</v>
      </c>
    </row>
    <row r="60" spans="1:8" x14ac:dyDescent="0.25">
      <c r="A60" s="1">
        <v>45344</v>
      </c>
      <c r="B60" s="7">
        <v>9347.17</v>
      </c>
      <c r="C60" s="7">
        <v>2022.395</v>
      </c>
      <c r="D60" s="7"/>
      <c r="E60" s="4">
        <f t="shared" si="0"/>
        <v>3.7639119770792547E-3</v>
      </c>
      <c r="F60" s="4">
        <f t="shared" si="1"/>
        <v>8.992476410215331E-4</v>
      </c>
      <c r="G60" s="4">
        <f t="shared" si="2"/>
        <v>1.984126984126984E-3</v>
      </c>
      <c r="H60" s="4">
        <f t="shared" si="3"/>
        <v>1.7797849929522707E-3</v>
      </c>
    </row>
    <row r="61" spans="1:8" x14ac:dyDescent="0.25">
      <c r="A61" s="1">
        <v>45343</v>
      </c>
      <c r="B61" s="7">
        <v>9312.1200000000008</v>
      </c>
      <c r="C61" s="7">
        <v>2020.578</v>
      </c>
      <c r="D61" s="7"/>
      <c r="E61" s="4">
        <f t="shared" si="0"/>
        <v>-3.5152600810915975E-3</v>
      </c>
      <c r="F61" s="4">
        <f t="shared" si="1"/>
        <v>4.2040257062331103E-3</v>
      </c>
      <c r="G61" s="4">
        <f t="shared" si="2"/>
        <v>1.984126984126984E-3</v>
      </c>
      <c r="H61" s="4">
        <f t="shared" si="3"/>
        <v>-5.4993870652185819E-3</v>
      </c>
    </row>
    <row r="62" spans="1:8" x14ac:dyDescent="0.25">
      <c r="A62" s="1">
        <v>45342</v>
      </c>
      <c r="B62" s="7">
        <v>9344.9699999999993</v>
      </c>
      <c r="C62" s="7">
        <v>2012.1189999999999</v>
      </c>
      <c r="D62" s="7"/>
      <c r="E62" s="4">
        <f t="shared" si="0"/>
        <v>1.6154129709310426E-2</v>
      </c>
      <c r="F62" s="4">
        <f t="shared" si="1"/>
        <v>5.3341514097578254E-3</v>
      </c>
      <c r="G62" s="4">
        <f t="shared" si="2"/>
        <v>1.984126984126984E-3</v>
      </c>
      <c r="H62" s="4">
        <f t="shared" si="3"/>
        <v>1.4170002725183442E-2</v>
      </c>
    </row>
    <row r="63" spans="1:8" x14ac:dyDescent="0.25">
      <c r="A63" s="1">
        <v>45341</v>
      </c>
      <c r="B63" s="7">
        <v>9196.41</v>
      </c>
      <c r="C63" s="7">
        <v>2001.443</v>
      </c>
      <c r="D63" s="7"/>
      <c r="E63" s="4">
        <f t="shared" si="0"/>
        <v>-5.832205449301511E-3</v>
      </c>
      <c r="F63" s="4">
        <f t="shared" si="1"/>
        <v>2.6390471777274181E-3</v>
      </c>
      <c r="G63" s="4">
        <f t="shared" si="2"/>
        <v>1.984126984126984E-3</v>
      </c>
      <c r="H63" s="4">
        <f t="shared" si="3"/>
        <v>-7.816332433428495E-3</v>
      </c>
    </row>
    <row r="64" spans="1:8" x14ac:dyDescent="0.25">
      <c r="A64" s="1">
        <v>45338</v>
      </c>
      <c r="B64" s="7">
        <v>9250.36</v>
      </c>
      <c r="C64" s="7">
        <v>1996.175</v>
      </c>
      <c r="D64" s="7"/>
      <c r="E64" s="4">
        <f t="shared" si="0"/>
        <v>8.8832144035759497E-4</v>
      </c>
      <c r="F64" s="4">
        <f t="shared" si="1"/>
        <v>5.8612990497056818E-3</v>
      </c>
      <c r="G64" s="4">
        <f t="shared" si="2"/>
        <v>1.984126984126984E-3</v>
      </c>
      <c r="H64" s="4">
        <f t="shared" si="3"/>
        <v>-1.0958055437693889E-3</v>
      </c>
    </row>
    <row r="65" spans="1:8" x14ac:dyDescent="0.25">
      <c r="A65" s="1">
        <v>45337</v>
      </c>
      <c r="B65" s="7">
        <v>9242.15</v>
      </c>
      <c r="C65" s="7">
        <v>1984.5429999999999</v>
      </c>
      <c r="D65" s="7"/>
      <c r="E65" s="4">
        <f t="shared" si="0"/>
        <v>1.874652780839672E-2</v>
      </c>
      <c r="F65" s="4">
        <f t="shared" si="1"/>
        <v>6.6122007175220933E-3</v>
      </c>
      <c r="G65" s="4">
        <f t="shared" si="2"/>
        <v>1.984126984126984E-3</v>
      </c>
      <c r="H65" s="4">
        <f t="shared" si="3"/>
        <v>1.6762400824269736E-2</v>
      </c>
    </row>
    <row r="66" spans="1:8" x14ac:dyDescent="0.25">
      <c r="A66" s="1">
        <v>45336</v>
      </c>
      <c r="B66" s="7">
        <v>9072.08</v>
      </c>
      <c r="C66" s="7">
        <v>1971.5070000000001</v>
      </c>
      <c r="D66" s="7"/>
      <c r="E66" s="4">
        <f t="shared" si="0"/>
        <v>8.6813431176339696E-3</v>
      </c>
      <c r="F66" s="4">
        <f t="shared" si="1"/>
        <v>2.105863480271078E-3</v>
      </c>
      <c r="G66" s="4">
        <f t="shared" si="2"/>
        <v>1.984126984126984E-3</v>
      </c>
      <c r="H66" s="4">
        <f t="shared" si="3"/>
        <v>6.6972161335069856E-3</v>
      </c>
    </row>
    <row r="67" spans="1:8" x14ac:dyDescent="0.25">
      <c r="A67" s="1">
        <v>45335</v>
      </c>
      <c r="B67" s="7">
        <v>8994</v>
      </c>
      <c r="C67" s="7">
        <v>1967.364</v>
      </c>
      <c r="D67" s="7"/>
      <c r="E67" s="4">
        <f t="shared" si="0"/>
        <v>-1.96826448731168E-2</v>
      </c>
      <c r="F67" s="4">
        <f t="shared" si="1"/>
        <v>-1.3325415986687591E-2</v>
      </c>
      <c r="G67" s="4">
        <f t="shared" si="2"/>
        <v>1.984126984126984E-3</v>
      </c>
      <c r="H67" s="4">
        <f t="shared" si="3"/>
        <v>-2.1666771857243784E-2</v>
      </c>
    </row>
    <row r="68" spans="1:8" x14ac:dyDescent="0.25">
      <c r="A68" s="1">
        <v>45334</v>
      </c>
      <c r="B68" s="7">
        <v>9174.58</v>
      </c>
      <c r="C68" s="7">
        <v>1993.934</v>
      </c>
      <c r="D68" s="7"/>
      <c r="E68" s="4">
        <f t="shared" ref="E68:E131" si="4">(B68-B69)/B69</f>
        <v>1.421738077840194E-2</v>
      </c>
      <c r="F68" s="4">
        <f t="shared" ref="F68:F131" si="5">(C68-C69)/C69</f>
        <v>-1.6697800847056837E-3</v>
      </c>
      <c r="G68" s="4">
        <f t="shared" ref="G68:G131" si="6">$K$3/252</f>
        <v>1.984126984126984E-3</v>
      </c>
      <c r="H68" s="4">
        <f t="shared" ref="H68:H131" si="7">E68-G68</f>
        <v>1.2233253794274956E-2</v>
      </c>
    </row>
    <row r="69" spans="1:8" x14ac:dyDescent="0.25">
      <c r="A69" s="1">
        <v>45331</v>
      </c>
      <c r="B69" s="7">
        <v>9045.9699999999993</v>
      </c>
      <c r="C69" s="7">
        <v>1997.269</v>
      </c>
      <c r="D69" s="7"/>
      <c r="E69" s="4">
        <f t="shared" si="4"/>
        <v>1.0746620870433659E-2</v>
      </c>
      <c r="F69" s="4">
        <f t="shared" si="5"/>
        <v>-4.4794881610323309E-3</v>
      </c>
      <c r="G69" s="4">
        <f t="shared" si="6"/>
        <v>1.984126984126984E-3</v>
      </c>
      <c r="H69" s="4">
        <f t="shared" si="7"/>
        <v>8.7624938863066753E-3</v>
      </c>
    </row>
    <row r="70" spans="1:8" x14ac:dyDescent="0.25">
      <c r="A70" s="1">
        <v>45330</v>
      </c>
      <c r="B70" s="7">
        <v>8949.7900000000009</v>
      </c>
      <c r="C70" s="7">
        <v>2006.2560000000001</v>
      </c>
      <c r="D70" s="7"/>
      <c r="E70" s="4">
        <f t="shared" si="4"/>
        <v>1.2075073984989347E-2</v>
      </c>
      <c r="F70" s="4">
        <f t="shared" si="5"/>
        <v>1.5195595873028398E-3</v>
      </c>
      <c r="G70" s="4">
        <f t="shared" si="6"/>
        <v>1.984126984126984E-3</v>
      </c>
      <c r="H70" s="4">
        <f t="shared" si="7"/>
        <v>1.0090947000862363E-2</v>
      </c>
    </row>
    <row r="71" spans="1:8" x14ac:dyDescent="0.25">
      <c r="A71" s="1">
        <v>45329</v>
      </c>
      <c r="B71" s="7">
        <v>8843.01</v>
      </c>
      <c r="C71" s="7">
        <v>2003.212</v>
      </c>
      <c r="D71" s="7"/>
      <c r="E71" s="4">
        <f t="shared" si="4"/>
        <v>-2.9461706546518832E-3</v>
      </c>
      <c r="F71" s="4">
        <f t="shared" si="5"/>
        <v>1.173993421838443E-3</v>
      </c>
      <c r="G71" s="4">
        <f t="shared" si="6"/>
        <v>1.984126984126984E-3</v>
      </c>
      <c r="H71" s="4">
        <f t="shared" si="7"/>
        <v>-4.9302976387788668E-3</v>
      </c>
    </row>
    <row r="72" spans="1:8" x14ac:dyDescent="0.25">
      <c r="A72" s="1">
        <v>45328</v>
      </c>
      <c r="B72" s="7">
        <v>8869.14</v>
      </c>
      <c r="C72" s="7">
        <v>2000.8630000000001</v>
      </c>
      <c r="D72" s="7"/>
      <c r="E72" s="4">
        <f t="shared" si="4"/>
        <v>1.0532432463226347E-2</v>
      </c>
      <c r="F72" s="4">
        <f t="shared" si="5"/>
        <v>5.9238441892734981E-3</v>
      </c>
      <c r="G72" s="4">
        <f t="shared" si="6"/>
        <v>1.984126984126984E-3</v>
      </c>
      <c r="H72" s="4">
        <f t="shared" si="7"/>
        <v>8.5483054790993634E-3</v>
      </c>
    </row>
    <row r="73" spans="1:8" x14ac:dyDescent="0.25">
      <c r="A73" s="1">
        <v>45327</v>
      </c>
      <c r="B73" s="7">
        <v>8776.7000000000007</v>
      </c>
      <c r="C73" s="7">
        <v>1989.08</v>
      </c>
      <c r="D73" s="7"/>
      <c r="E73" s="4">
        <f t="shared" si="4"/>
        <v>1.281145853527945E-2</v>
      </c>
      <c r="F73" s="4">
        <f t="shared" si="5"/>
        <v>-6.0300417710443099E-3</v>
      </c>
      <c r="G73" s="4">
        <f t="shared" si="6"/>
        <v>1.984126984126984E-3</v>
      </c>
      <c r="H73" s="4">
        <f t="shared" si="7"/>
        <v>1.0827331551152466E-2</v>
      </c>
    </row>
    <row r="74" spans="1:8" x14ac:dyDescent="0.25">
      <c r="A74" s="1">
        <v>45324</v>
      </c>
      <c r="B74" s="7">
        <v>8665.68</v>
      </c>
      <c r="C74" s="7">
        <v>2001.1469999999999</v>
      </c>
      <c r="D74" s="7"/>
      <c r="E74" s="4">
        <f t="shared" si="4"/>
        <v>2.2622864359966655E-3</v>
      </c>
      <c r="F74" s="4">
        <f t="shared" si="5"/>
        <v>-5.142454030368543E-3</v>
      </c>
      <c r="G74" s="4">
        <f t="shared" si="6"/>
        <v>1.984126984126984E-3</v>
      </c>
      <c r="H74" s="4">
        <f t="shared" si="7"/>
        <v>2.7815945186968147E-4</v>
      </c>
    </row>
    <row r="75" spans="1:8" x14ac:dyDescent="0.25">
      <c r="A75" s="1">
        <v>45323</v>
      </c>
      <c r="B75" s="7">
        <v>8646.1200000000008</v>
      </c>
      <c r="C75" s="7">
        <v>2011.491</v>
      </c>
      <c r="D75" s="7"/>
      <c r="E75" s="4">
        <f t="shared" si="4"/>
        <v>1.7590441420511232E-2</v>
      </c>
      <c r="F75" s="4">
        <f t="shared" si="5"/>
        <v>1.002700447195665E-2</v>
      </c>
      <c r="G75" s="4">
        <f t="shared" si="6"/>
        <v>1.984126984126984E-3</v>
      </c>
      <c r="H75" s="4">
        <f t="shared" si="7"/>
        <v>1.5606314436384248E-2</v>
      </c>
    </row>
    <row r="76" spans="1:8" x14ac:dyDescent="0.25">
      <c r="A76" s="1">
        <v>45322</v>
      </c>
      <c r="B76" s="7">
        <v>8496.66</v>
      </c>
      <c r="C76" s="7">
        <v>1991.5219999999999</v>
      </c>
      <c r="D76" s="7"/>
      <c r="E76" s="4">
        <f t="shared" si="4"/>
        <v>2.6385660172522315E-3</v>
      </c>
      <c r="F76" s="4">
        <f t="shared" si="5"/>
        <v>1.718218243896422E-3</v>
      </c>
      <c r="G76" s="4">
        <f t="shared" si="6"/>
        <v>1.984126984126984E-3</v>
      </c>
      <c r="H76" s="4">
        <f t="shared" si="7"/>
        <v>6.5443903312524749E-4</v>
      </c>
    </row>
    <row r="77" spans="1:8" x14ac:dyDescent="0.25">
      <c r="A77" s="1">
        <v>45321</v>
      </c>
      <c r="B77" s="7">
        <v>8474.2999999999993</v>
      </c>
      <c r="C77" s="7">
        <v>1988.106</v>
      </c>
      <c r="D77" s="7"/>
      <c r="E77" s="4">
        <f t="shared" si="4"/>
        <v>3.0690416327284304E-4</v>
      </c>
      <c r="F77" s="4">
        <f t="shared" si="5"/>
        <v>2.9172844183313726E-3</v>
      </c>
      <c r="G77" s="4">
        <f t="shared" si="6"/>
        <v>1.984126984126984E-3</v>
      </c>
      <c r="H77" s="4">
        <f t="shared" si="7"/>
        <v>-1.6772228208541411E-3</v>
      </c>
    </row>
    <row r="78" spans="1:8" x14ac:dyDescent="0.25">
      <c r="A78" s="1">
        <v>45320</v>
      </c>
      <c r="B78" s="7">
        <v>8471.7000000000007</v>
      </c>
      <c r="C78" s="7">
        <v>1982.3230000000001</v>
      </c>
      <c r="D78" s="7"/>
      <c r="E78" s="4">
        <f t="shared" si="4"/>
        <v>1.5027053968953841E-2</v>
      </c>
      <c r="F78" s="4">
        <f t="shared" si="5"/>
        <v>7.7429017046482798E-3</v>
      </c>
      <c r="G78" s="4">
        <f t="shared" si="6"/>
        <v>1.984126984126984E-3</v>
      </c>
      <c r="H78" s="4">
        <f t="shared" si="7"/>
        <v>1.3042926984826857E-2</v>
      </c>
    </row>
    <row r="79" spans="1:8" x14ac:dyDescent="0.25">
      <c r="A79" s="1">
        <v>45317</v>
      </c>
      <c r="B79" s="7">
        <v>8346.2800000000007</v>
      </c>
      <c r="C79" s="7">
        <v>1967.0920000000001</v>
      </c>
      <c r="D79" s="7"/>
      <c r="E79" s="4">
        <f t="shared" si="4"/>
        <v>2.1590253969147728E-2</v>
      </c>
      <c r="F79" s="4">
        <f t="shared" si="5"/>
        <v>-8.6804100566783172E-4</v>
      </c>
      <c r="G79" s="4">
        <f t="shared" si="6"/>
        <v>1.984126984126984E-3</v>
      </c>
      <c r="H79" s="4">
        <f t="shared" si="7"/>
        <v>1.9606126985020744E-2</v>
      </c>
    </row>
    <row r="80" spans="1:8" x14ac:dyDescent="0.25">
      <c r="A80" s="1">
        <v>45316</v>
      </c>
      <c r="B80" s="7">
        <v>8169.89</v>
      </c>
      <c r="C80" s="7">
        <v>1968.8009999999999</v>
      </c>
      <c r="D80" s="7"/>
      <c r="E80" s="4">
        <f t="shared" si="4"/>
        <v>9.7628199582247572E-3</v>
      </c>
      <c r="F80" s="4">
        <f t="shared" si="5"/>
        <v>3.7968668583029321E-3</v>
      </c>
      <c r="G80" s="4">
        <f t="shared" si="6"/>
        <v>1.984126984126984E-3</v>
      </c>
      <c r="H80" s="4">
        <f t="shared" si="7"/>
        <v>7.7786929740977732E-3</v>
      </c>
    </row>
    <row r="81" spans="1:8" x14ac:dyDescent="0.25">
      <c r="A81" s="1">
        <v>45315</v>
      </c>
      <c r="B81" s="7">
        <v>8090.9</v>
      </c>
      <c r="C81" s="7">
        <v>1961.354</v>
      </c>
      <c r="D81" s="7"/>
      <c r="E81" s="4">
        <f t="shared" si="4"/>
        <v>1.7715589567877377E-2</v>
      </c>
      <c r="F81" s="4">
        <f t="shared" si="5"/>
        <v>-7.4506205982863803E-3</v>
      </c>
      <c r="G81" s="4">
        <f t="shared" si="6"/>
        <v>1.984126984126984E-3</v>
      </c>
      <c r="H81" s="4">
        <f t="shared" si="7"/>
        <v>1.5731462583750393E-2</v>
      </c>
    </row>
    <row r="82" spans="1:8" x14ac:dyDescent="0.25">
      <c r="A82" s="1">
        <v>45314</v>
      </c>
      <c r="B82" s="7">
        <v>7950.06</v>
      </c>
      <c r="C82" s="7">
        <v>1976.077</v>
      </c>
      <c r="D82" s="7"/>
      <c r="E82" s="4">
        <f t="shared" si="4"/>
        <v>-7.5004931249640985E-3</v>
      </c>
      <c r="F82" s="4">
        <f t="shared" si="5"/>
        <v>4.8583210061616811E-3</v>
      </c>
      <c r="G82" s="4">
        <f t="shared" si="6"/>
        <v>1.984126984126984E-3</v>
      </c>
      <c r="H82" s="4">
        <f t="shared" si="7"/>
        <v>-9.4846201090910826E-3</v>
      </c>
    </row>
    <row r="83" spans="1:8" x14ac:dyDescent="0.25">
      <c r="A83" s="1">
        <v>45313</v>
      </c>
      <c r="B83" s="7">
        <v>8010.14</v>
      </c>
      <c r="C83" s="7">
        <v>1966.5229999999999</v>
      </c>
      <c r="D83" s="7"/>
      <c r="E83" s="4">
        <f t="shared" si="4"/>
        <v>1.6806932859805307E-3</v>
      </c>
      <c r="F83" s="4">
        <f t="shared" si="5"/>
        <v>-1.556669944846377E-3</v>
      </c>
      <c r="G83" s="4">
        <f t="shared" si="6"/>
        <v>1.984126984126984E-3</v>
      </c>
      <c r="H83" s="4">
        <f t="shared" si="7"/>
        <v>-3.0343369814645328E-4</v>
      </c>
    </row>
    <row r="84" spans="1:8" x14ac:dyDescent="0.25">
      <c r="A84" s="1">
        <v>45310</v>
      </c>
      <c r="B84" s="7">
        <v>7996.7</v>
      </c>
      <c r="C84" s="7">
        <v>1969.5889999999999</v>
      </c>
      <c r="D84" s="7"/>
      <c r="E84" s="4">
        <f t="shared" si="4"/>
        <v>-2.4188850175085766E-3</v>
      </c>
      <c r="F84" s="4">
        <f t="shared" si="5"/>
        <v>3.7436749678811461E-3</v>
      </c>
      <c r="G84" s="4">
        <f t="shared" si="6"/>
        <v>1.984126984126984E-3</v>
      </c>
      <c r="H84" s="4">
        <f t="shared" si="7"/>
        <v>-4.403012001635561E-3</v>
      </c>
    </row>
    <row r="85" spans="1:8" x14ac:dyDescent="0.25">
      <c r="A85" s="1">
        <v>45309</v>
      </c>
      <c r="B85" s="7">
        <v>8016.09</v>
      </c>
      <c r="C85" s="7">
        <v>1962.2429999999999</v>
      </c>
      <c r="D85" s="7"/>
      <c r="E85" s="4">
        <f t="shared" si="4"/>
        <v>-1.0318567065077688E-3</v>
      </c>
      <c r="F85" s="4">
        <f t="shared" si="5"/>
        <v>7.4295143374070501E-3</v>
      </c>
      <c r="G85" s="4">
        <f t="shared" si="6"/>
        <v>1.984126984126984E-3</v>
      </c>
      <c r="H85" s="4">
        <f t="shared" si="7"/>
        <v>-3.0159836906347528E-3</v>
      </c>
    </row>
    <row r="86" spans="1:8" x14ac:dyDescent="0.25">
      <c r="A86" s="1">
        <v>45308</v>
      </c>
      <c r="B86" s="7">
        <v>8024.37</v>
      </c>
      <c r="C86" s="7">
        <v>1947.7719999999999</v>
      </c>
      <c r="D86" s="7"/>
      <c r="E86" s="4">
        <f t="shared" si="4"/>
        <v>-9.7109498429442877E-4</v>
      </c>
      <c r="F86" s="4">
        <f t="shared" si="5"/>
        <v>-8.3833993724796718E-3</v>
      </c>
      <c r="G86" s="4">
        <f t="shared" si="6"/>
        <v>1.984126984126984E-3</v>
      </c>
      <c r="H86" s="4">
        <f t="shared" si="7"/>
        <v>-2.9552219684214126E-3</v>
      </c>
    </row>
    <row r="87" spans="1:8" x14ac:dyDescent="0.25">
      <c r="A87" s="1">
        <v>45307</v>
      </c>
      <c r="B87" s="7">
        <v>8032.17</v>
      </c>
      <c r="C87" s="7">
        <v>1964.239</v>
      </c>
      <c r="D87" s="7"/>
      <c r="E87" s="4">
        <f t="shared" si="4"/>
        <v>-1.4731440250024693E-3</v>
      </c>
      <c r="F87" s="4">
        <f t="shared" si="5"/>
        <v>-1.1693702578139144E-2</v>
      </c>
      <c r="G87" s="4">
        <f t="shared" si="6"/>
        <v>1.984126984126984E-3</v>
      </c>
      <c r="H87" s="4">
        <f t="shared" si="7"/>
        <v>-3.4572710091294533E-3</v>
      </c>
    </row>
    <row r="88" spans="1:8" x14ac:dyDescent="0.25">
      <c r="A88" s="1">
        <v>45306</v>
      </c>
      <c r="B88" s="7">
        <v>8044.02</v>
      </c>
      <c r="C88" s="7">
        <v>1987.48</v>
      </c>
      <c r="D88" s="7"/>
      <c r="E88" s="4">
        <f t="shared" si="4"/>
        <v>7.2059370410206486E-3</v>
      </c>
      <c r="F88" s="4">
        <f t="shared" si="5"/>
        <v>2.0050385605668805E-3</v>
      </c>
      <c r="G88" s="4">
        <f t="shared" si="6"/>
        <v>1.984126984126984E-3</v>
      </c>
      <c r="H88" s="4">
        <f t="shared" si="7"/>
        <v>5.2218100568936646E-3</v>
      </c>
    </row>
    <row r="89" spans="1:8" x14ac:dyDescent="0.25">
      <c r="A89" s="1">
        <v>45303</v>
      </c>
      <c r="B89" s="7">
        <v>7986.47</v>
      </c>
      <c r="C89" s="7">
        <v>1983.5029999999999</v>
      </c>
      <c r="D89" s="7"/>
      <c r="E89" s="4">
        <f t="shared" si="4"/>
        <v>1.1462824026464194E-2</v>
      </c>
      <c r="F89" s="4">
        <f t="shared" si="5"/>
        <v>8.1741528630628005E-3</v>
      </c>
      <c r="G89" s="4">
        <f t="shared" si="6"/>
        <v>1.984126984126984E-3</v>
      </c>
      <c r="H89" s="4">
        <f t="shared" si="7"/>
        <v>9.4786970423372096E-3</v>
      </c>
    </row>
    <row r="90" spans="1:8" x14ac:dyDescent="0.25">
      <c r="A90" s="1">
        <v>45302</v>
      </c>
      <c r="B90" s="7">
        <v>7895.96</v>
      </c>
      <c r="C90" s="7">
        <v>1967.421</v>
      </c>
      <c r="D90" s="7"/>
      <c r="E90" s="4">
        <f t="shared" si="4"/>
        <v>2.7685492801772103E-3</v>
      </c>
      <c r="F90" s="4">
        <f t="shared" si="5"/>
        <v>1.117138694084608E-2</v>
      </c>
      <c r="G90" s="4">
        <f t="shared" si="6"/>
        <v>1.984126984126984E-3</v>
      </c>
      <c r="H90" s="4">
        <f t="shared" si="7"/>
        <v>7.8442229605022633E-4</v>
      </c>
    </row>
    <row r="91" spans="1:8" x14ac:dyDescent="0.25">
      <c r="A91" s="1">
        <v>45301</v>
      </c>
      <c r="B91" s="7">
        <v>7874.16</v>
      </c>
      <c r="C91" s="7">
        <v>1945.6849999999999</v>
      </c>
      <c r="D91" s="7"/>
      <c r="E91" s="4">
        <f t="shared" si="4"/>
        <v>1.7825150654192028E-2</v>
      </c>
      <c r="F91" s="4">
        <f t="shared" si="5"/>
        <v>-5.7116955615675166E-3</v>
      </c>
      <c r="G91" s="4">
        <f t="shared" si="6"/>
        <v>1.984126984126984E-3</v>
      </c>
      <c r="H91" s="4">
        <f t="shared" si="7"/>
        <v>1.5841023670065044E-2</v>
      </c>
    </row>
    <row r="92" spans="1:8" x14ac:dyDescent="0.25">
      <c r="A92" s="1">
        <v>45300</v>
      </c>
      <c r="B92" s="7">
        <v>7736.26</v>
      </c>
      <c r="C92" s="7">
        <v>1956.8620000000001</v>
      </c>
      <c r="D92" s="7"/>
      <c r="E92" s="4">
        <f t="shared" si="4"/>
        <v>-1.0567996224528047E-2</v>
      </c>
      <c r="F92" s="4">
        <f t="shared" si="5"/>
        <v>1.4892893991255065E-3</v>
      </c>
      <c r="G92" s="4">
        <f t="shared" si="6"/>
        <v>1.984126984126984E-3</v>
      </c>
      <c r="H92" s="4">
        <f t="shared" si="7"/>
        <v>-1.2552123208655031E-2</v>
      </c>
    </row>
    <row r="93" spans="1:8" x14ac:dyDescent="0.25">
      <c r="A93" s="1">
        <v>45299</v>
      </c>
      <c r="B93" s="7">
        <v>7818.89</v>
      </c>
      <c r="C93" s="7">
        <v>1953.952</v>
      </c>
      <c r="D93" s="7"/>
      <c r="E93" s="4">
        <f t="shared" si="4"/>
        <v>2.4926822682150341E-2</v>
      </c>
      <c r="F93" s="4">
        <f t="shared" si="5"/>
        <v>-2.7107131610202011E-3</v>
      </c>
      <c r="G93" s="4">
        <f t="shared" si="6"/>
        <v>1.984126984126984E-3</v>
      </c>
      <c r="H93" s="4">
        <f t="shared" si="7"/>
        <v>2.2942695698023357E-2</v>
      </c>
    </row>
    <row r="94" spans="1:8" x14ac:dyDescent="0.25">
      <c r="A94" s="1">
        <v>45296</v>
      </c>
      <c r="B94" s="7">
        <v>7628.73</v>
      </c>
      <c r="C94" s="7">
        <v>1959.2629999999999</v>
      </c>
      <c r="D94" s="7"/>
      <c r="E94" s="4">
        <f t="shared" si="4"/>
        <v>1.0716973332767972E-2</v>
      </c>
      <c r="F94" s="4">
        <f t="shared" si="5"/>
        <v>-1.341051045571313E-3</v>
      </c>
      <c r="G94" s="4">
        <f t="shared" si="6"/>
        <v>1.984126984126984E-3</v>
      </c>
      <c r="H94" s="4">
        <f t="shared" si="7"/>
        <v>8.7328463486409883E-3</v>
      </c>
    </row>
    <row r="95" spans="1:8" x14ac:dyDescent="0.25">
      <c r="A95" s="1">
        <v>45295</v>
      </c>
      <c r="B95" s="7">
        <v>7547.84</v>
      </c>
      <c r="C95" s="7">
        <v>1961.894</v>
      </c>
      <c r="D95" s="7"/>
      <c r="E95" s="4">
        <f t="shared" si="4"/>
        <v>1.8321541707815955E-2</v>
      </c>
      <c r="F95" s="4">
        <f t="shared" si="5"/>
        <v>2.5852971763076441E-3</v>
      </c>
      <c r="G95" s="4">
        <f t="shared" si="6"/>
        <v>1.984126984126984E-3</v>
      </c>
      <c r="H95" s="4">
        <f t="shared" si="7"/>
        <v>1.6337414723688971E-2</v>
      </c>
    </row>
    <row r="96" spans="1:8" x14ac:dyDescent="0.25">
      <c r="A96" s="1">
        <v>45294</v>
      </c>
      <c r="B96" s="7">
        <v>7412.04</v>
      </c>
      <c r="C96" s="7">
        <v>1956.835</v>
      </c>
      <c r="D96" s="7"/>
      <c r="E96" s="4">
        <f t="shared" si="4"/>
        <v>-2.7838657763542572E-2</v>
      </c>
      <c r="F96" s="4">
        <f t="shared" si="5"/>
        <v>-6.6590421192789569E-3</v>
      </c>
      <c r="G96" s="4">
        <f t="shared" si="6"/>
        <v>1.984126984126984E-3</v>
      </c>
      <c r="H96" s="4">
        <f t="shared" si="7"/>
        <v>-2.9822784747669556E-2</v>
      </c>
    </row>
    <row r="97" spans="1:8" x14ac:dyDescent="0.25">
      <c r="A97" s="1">
        <v>45293</v>
      </c>
      <c r="B97" s="7">
        <v>7624.29</v>
      </c>
      <c r="C97" s="7">
        <v>1969.953</v>
      </c>
      <c r="D97" s="7"/>
      <c r="E97" s="4">
        <f t="shared" si="4"/>
        <v>2.0630024979317724E-2</v>
      </c>
      <c r="F97" s="4">
        <f t="shared" si="5"/>
        <v>1.5273792890543127E-2</v>
      </c>
      <c r="G97" s="4">
        <f t="shared" si="6"/>
        <v>1.984126984126984E-3</v>
      </c>
      <c r="H97" s="4">
        <f t="shared" si="7"/>
        <v>1.864589799519074E-2</v>
      </c>
    </row>
    <row r="98" spans="1:8" x14ac:dyDescent="0.25">
      <c r="A98" s="1">
        <v>45289</v>
      </c>
      <c r="B98" s="7">
        <v>7470.18</v>
      </c>
      <c r="C98" s="7">
        <v>1940.317</v>
      </c>
      <c r="D98" s="7"/>
      <c r="E98" s="4">
        <f t="shared" si="4"/>
        <v>9.983316072544008E-3</v>
      </c>
      <c r="F98" s="4">
        <f t="shared" si="5"/>
        <v>-1.0463404857320942E-2</v>
      </c>
      <c r="G98" s="4">
        <f t="shared" si="6"/>
        <v>1.984126984126984E-3</v>
      </c>
      <c r="H98" s="4">
        <f t="shared" si="7"/>
        <v>7.999189088417024E-3</v>
      </c>
    </row>
    <row r="99" spans="1:8" x14ac:dyDescent="0.25">
      <c r="A99" s="1">
        <v>45288</v>
      </c>
      <c r="B99" s="7">
        <v>7396.34</v>
      </c>
      <c r="C99" s="7">
        <v>1960.8340000000001</v>
      </c>
      <c r="D99" s="7"/>
      <c r="E99" s="4">
        <f t="shared" si="4"/>
        <v>1.8717873847866044E-2</v>
      </c>
      <c r="F99" s="4">
        <f t="shared" si="5"/>
        <v>-2.0550957008904453E-3</v>
      </c>
      <c r="G99" s="4">
        <f t="shared" si="6"/>
        <v>1.984126984126984E-3</v>
      </c>
      <c r="H99" s="4">
        <f t="shared" si="7"/>
        <v>1.673374686373906E-2</v>
      </c>
    </row>
    <row r="100" spans="1:8" x14ac:dyDescent="0.25">
      <c r="A100" s="1">
        <v>45287</v>
      </c>
      <c r="B100" s="7">
        <v>7260.44</v>
      </c>
      <c r="C100" s="7">
        <v>1964.8720000000001</v>
      </c>
      <c r="D100" s="7"/>
      <c r="E100" s="4">
        <f t="shared" si="4"/>
        <v>-5.327886258053866E-3</v>
      </c>
      <c r="F100" s="4">
        <f t="shared" si="5"/>
        <v>9.0698953528919359E-3</v>
      </c>
      <c r="G100" s="4">
        <f t="shared" si="6"/>
        <v>1.984126984126984E-3</v>
      </c>
      <c r="H100" s="4">
        <f t="shared" si="7"/>
        <v>-7.31201324218085E-3</v>
      </c>
    </row>
    <row r="101" spans="1:8" x14ac:dyDescent="0.25">
      <c r="A101" s="1">
        <v>45286</v>
      </c>
      <c r="B101" s="7">
        <v>7299.33</v>
      </c>
      <c r="C101" s="7">
        <v>1947.211</v>
      </c>
      <c r="D101" s="7"/>
      <c r="E101" s="4">
        <f t="shared" si="4"/>
        <v>4.7433746233587161E-3</v>
      </c>
      <c r="F101" s="4">
        <f t="shared" si="5"/>
        <v>5.6479580638080446E-3</v>
      </c>
      <c r="G101" s="4">
        <f t="shared" si="6"/>
        <v>1.984126984126984E-3</v>
      </c>
      <c r="H101" s="4">
        <f t="shared" si="7"/>
        <v>2.759247639231732E-3</v>
      </c>
    </row>
    <row r="102" spans="1:8" x14ac:dyDescent="0.25">
      <c r="A102" s="1">
        <v>45285</v>
      </c>
      <c r="B102" s="7">
        <v>7264.87</v>
      </c>
      <c r="C102" s="7">
        <v>1936.2750000000001</v>
      </c>
      <c r="D102" s="7"/>
      <c r="E102" s="4">
        <f t="shared" si="4"/>
        <v>-3.872810801369761E-2</v>
      </c>
      <c r="F102" s="4">
        <f t="shared" si="5"/>
        <v>3.7578550003991773E-3</v>
      </c>
      <c r="G102" s="4">
        <f t="shared" si="6"/>
        <v>1.984126984126984E-3</v>
      </c>
      <c r="H102" s="4">
        <f t="shared" si="7"/>
        <v>-4.0712234997824594E-2</v>
      </c>
    </row>
    <row r="103" spans="1:8" x14ac:dyDescent="0.25">
      <c r="A103" s="1">
        <v>45282</v>
      </c>
      <c r="B103" s="7">
        <v>7557.56</v>
      </c>
      <c r="C103" s="7">
        <v>1929.0260000000001</v>
      </c>
      <c r="D103" s="7"/>
      <c r="E103" s="4">
        <f t="shared" si="4"/>
        <v>-2.6708478483441545E-2</v>
      </c>
      <c r="F103" s="4">
        <f t="shared" si="5"/>
        <v>3.1310371007875477E-3</v>
      </c>
      <c r="G103" s="4">
        <f t="shared" si="6"/>
        <v>1.984126984126984E-3</v>
      </c>
      <c r="H103" s="4">
        <f t="shared" si="7"/>
        <v>-2.8692605467568529E-2</v>
      </c>
    </row>
    <row r="104" spans="1:8" x14ac:dyDescent="0.25">
      <c r="A104" s="1">
        <v>45281</v>
      </c>
      <c r="B104" s="7">
        <v>7764.95</v>
      </c>
      <c r="C104" s="7">
        <v>1923.0050000000001</v>
      </c>
      <c r="D104" s="7"/>
      <c r="E104" s="4">
        <f t="shared" si="4"/>
        <v>1.3324024351253051E-2</v>
      </c>
      <c r="F104" s="4">
        <f t="shared" si="5"/>
        <v>1.032228303871377E-2</v>
      </c>
      <c r="G104" s="4">
        <f t="shared" si="6"/>
        <v>1.984126984126984E-3</v>
      </c>
      <c r="H104" s="4">
        <f t="shared" si="7"/>
        <v>1.1339897367126067E-2</v>
      </c>
    </row>
    <row r="105" spans="1:8" x14ac:dyDescent="0.25">
      <c r="A105" s="1">
        <v>45280</v>
      </c>
      <c r="B105" s="7">
        <v>7662.85</v>
      </c>
      <c r="C105" s="7">
        <v>1903.3579999999999</v>
      </c>
      <c r="D105" s="7"/>
      <c r="E105" s="4">
        <f t="shared" si="4"/>
        <v>-8.1557263527942923E-3</v>
      </c>
      <c r="F105" s="4">
        <f t="shared" si="5"/>
        <v>-2.9998664281580384E-3</v>
      </c>
      <c r="G105" s="4">
        <f t="shared" si="6"/>
        <v>1.984126984126984E-3</v>
      </c>
      <c r="H105" s="4">
        <f t="shared" si="7"/>
        <v>-1.0139853336921276E-2</v>
      </c>
    </row>
    <row r="106" spans="1:8" x14ac:dyDescent="0.25">
      <c r="A106" s="1">
        <v>45279</v>
      </c>
      <c r="B106" s="7">
        <v>7725.86</v>
      </c>
      <c r="C106" s="7">
        <v>1909.085</v>
      </c>
      <c r="D106" s="7"/>
      <c r="E106" s="4">
        <f t="shared" si="4"/>
        <v>-8.287101337283536E-3</v>
      </c>
      <c r="F106" s="4">
        <f t="shared" si="5"/>
        <v>7.7794576286933977E-3</v>
      </c>
      <c r="G106" s="4">
        <f t="shared" si="6"/>
        <v>1.984126984126984E-3</v>
      </c>
      <c r="H106" s="4">
        <f t="shared" si="7"/>
        <v>-1.027122832141052E-2</v>
      </c>
    </row>
    <row r="107" spans="1:8" x14ac:dyDescent="0.25">
      <c r="A107" s="1">
        <v>45278</v>
      </c>
      <c r="B107" s="7">
        <v>7790.42</v>
      </c>
      <c r="C107" s="7">
        <v>1894.348</v>
      </c>
      <c r="D107" s="7"/>
      <c r="E107" s="4">
        <f t="shared" si="4"/>
        <v>-2.5448313390919304E-2</v>
      </c>
      <c r="F107" s="4">
        <f t="shared" si="5"/>
        <v>6.3049840131018274E-3</v>
      </c>
      <c r="G107" s="4">
        <f t="shared" si="6"/>
        <v>1.984126984126984E-3</v>
      </c>
      <c r="H107" s="4">
        <f t="shared" si="7"/>
        <v>-2.7432440375046288E-2</v>
      </c>
    </row>
    <row r="108" spans="1:8" x14ac:dyDescent="0.25">
      <c r="A108" s="1">
        <v>45275</v>
      </c>
      <c r="B108" s="7">
        <v>7993.85</v>
      </c>
      <c r="C108" s="7">
        <v>1882.479</v>
      </c>
      <c r="D108" s="7"/>
      <c r="E108" s="4">
        <f t="shared" si="4"/>
        <v>2.309493946297396E-2</v>
      </c>
      <c r="F108" s="4">
        <f t="shared" si="5"/>
        <v>-7.7593295382669212E-3</v>
      </c>
      <c r="G108" s="4">
        <f t="shared" si="6"/>
        <v>1.984126984126984E-3</v>
      </c>
      <c r="H108" s="4">
        <f t="shared" si="7"/>
        <v>2.1110812478846976E-2</v>
      </c>
    </row>
    <row r="109" spans="1:8" x14ac:dyDescent="0.25">
      <c r="A109" s="1">
        <v>45274</v>
      </c>
      <c r="B109" s="7">
        <v>7813.4</v>
      </c>
      <c r="C109" s="7">
        <v>1897.2</v>
      </c>
      <c r="D109" s="7"/>
      <c r="E109" s="4">
        <f t="shared" si="4"/>
        <v>3.7731213085926758E-2</v>
      </c>
      <c r="F109" s="4">
        <f t="shared" si="5"/>
        <v>1.2254087070513861E-3</v>
      </c>
      <c r="G109" s="4">
        <f t="shared" si="6"/>
        <v>1.984126984126984E-3</v>
      </c>
      <c r="H109" s="4">
        <f t="shared" si="7"/>
        <v>3.5747086101799774E-2</v>
      </c>
    </row>
    <row r="110" spans="1:8" x14ac:dyDescent="0.25">
      <c r="A110" s="1">
        <v>45273</v>
      </c>
      <c r="B110" s="7">
        <v>7529.31</v>
      </c>
      <c r="C110" s="7">
        <v>1894.8779999999999</v>
      </c>
      <c r="D110" s="7"/>
      <c r="E110" s="4">
        <f t="shared" si="4"/>
        <v>-2.8331946030701324E-2</v>
      </c>
      <c r="F110" s="4">
        <f t="shared" si="5"/>
        <v>2.4027003628369396E-2</v>
      </c>
      <c r="G110" s="4">
        <f t="shared" si="6"/>
        <v>1.984126984126984E-3</v>
      </c>
      <c r="H110" s="4">
        <f t="shared" si="7"/>
        <v>-3.0316073014828308E-2</v>
      </c>
    </row>
    <row r="111" spans="1:8" x14ac:dyDescent="0.25">
      <c r="A111" s="1">
        <v>45272</v>
      </c>
      <c r="B111" s="7">
        <v>7748.85</v>
      </c>
      <c r="C111" s="7">
        <v>1850.4179999999999</v>
      </c>
      <c r="D111" s="7"/>
      <c r="E111" s="4">
        <f t="shared" si="4"/>
        <v>2.6408951871271257E-3</v>
      </c>
      <c r="F111" s="4">
        <f t="shared" si="5"/>
        <v>2.0274287719434588E-3</v>
      </c>
      <c r="G111" s="4">
        <f t="shared" si="6"/>
        <v>1.984126984126984E-3</v>
      </c>
      <c r="H111" s="4">
        <f t="shared" si="7"/>
        <v>6.5676820300014172E-4</v>
      </c>
    </row>
    <row r="112" spans="1:8" x14ac:dyDescent="0.25">
      <c r="A112" s="1">
        <v>45271</v>
      </c>
      <c r="B112" s="7">
        <v>7728.44</v>
      </c>
      <c r="C112" s="7">
        <v>1846.674</v>
      </c>
      <c r="D112" s="7"/>
      <c r="E112" s="4">
        <f t="shared" si="4"/>
        <v>-2.3417440003234948E-2</v>
      </c>
      <c r="F112" s="4">
        <f t="shared" si="5"/>
        <v>-1.1039010071831517E-2</v>
      </c>
      <c r="G112" s="4">
        <f t="shared" si="6"/>
        <v>1.984126984126984E-3</v>
      </c>
      <c r="H112" s="4">
        <f t="shared" si="7"/>
        <v>-2.5401566987361932E-2</v>
      </c>
    </row>
    <row r="113" spans="1:8" x14ac:dyDescent="0.25">
      <c r="A113" s="1">
        <v>45268</v>
      </c>
      <c r="B113" s="7">
        <v>7913.76</v>
      </c>
      <c r="C113" s="7">
        <v>1867.287</v>
      </c>
      <c r="D113" s="7"/>
      <c r="E113" s="4">
        <f t="shared" si="4"/>
        <v>-8.1540879478418475E-3</v>
      </c>
      <c r="F113" s="4">
        <f t="shared" si="5"/>
        <v>-9.6595067621320415E-3</v>
      </c>
      <c r="G113" s="4">
        <f t="shared" si="6"/>
        <v>1.984126984126984E-3</v>
      </c>
      <c r="H113" s="4">
        <f t="shared" si="7"/>
        <v>-1.0138214931968832E-2</v>
      </c>
    </row>
    <row r="114" spans="1:8" x14ac:dyDescent="0.25">
      <c r="A114" s="1">
        <v>45267</v>
      </c>
      <c r="B114" s="7">
        <v>7978.82</v>
      </c>
      <c r="C114" s="7">
        <v>1885.5</v>
      </c>
      <c r="D114" s="7"/>
      <c r="E114" s="4">
        <f t="shared" si="4"/>
        <v>1.5755449353664939E-2</v>
      </c>
      <c r="F114" s="4">
        <f t="shared" si="5"/>
        <v>4.6215992643650002E-4</v>
      </c>
      <c r="G114" s="4">
        <f t="shared" si="6"/>
        <v>1.984126984126984E-3</v>
      </c>
      <c r="H114" s="4">
        <f t="shared" si="7"/>
        <v>1.3771322369537955E-2</v>
      </c>
    </row>
    <row r="115" spans="1:8" x14ac:dyDescent="0.25">
      <c r="A115" s="1">
        <v>45266</v>
      </c>
      <c r="B115" s="7">
        <v>7855.06</v>
      </c>
      <c r="C115" s="7">
        <v>1884.6289999999999</v>
      </c>
      <c r="D115" s="7"/>
      <c r="E115" s="4">
        <f t="shared" si="4"/>
        <v>-2.5114738961106615E-2</v>
      </c>
      <c r="F115" s="4">
        <f t="shared" si="5"/>
        <v>4.0286255099044937E-3</v>
      </c>
      <c r="G115" s="4">
        <f t="shared" si="6"/>
        <v>1.984126984126984E-3</v>
      </c>
      <c r="H115" s="4">
        <f t="shared" si="7"/>
        <v>-2.7098865945233599E-2</v>
      </c>
    </row>
    <row r="116" spans="1:8" x14ac:dyDescent="0.25">
      <c r="A116" s="1">
        <v>45265</v>
      </c>
      <c r="B116" s="7">
        <v>8057.42</v>
      </c>
      <c r="C116" s="7">
        <v>1877.067</v>
      </c>
      <c r="D116" s="7"/>
      <c r="E116" s="4">
        <f t="shared" si="4"/>
        <v>-3.6872901014437199E-3</v>
      </c>
      <c r="F116" s="4">
        <f t="shared" si="5"/>
        <v>-7.3197638383252356E-3</v>
      </c>
      <c r="G116" s="4">
        <f t="shared" si="6"/>
        <v>1.984126984126984E-3</v>
      </c>
      <c r="H116" s="4">
        <f t="shared" si="7"/>
        <v>-5.6714170855707039E-3</v>
      </c>
    </row>
    <row r="117" spans="1:8" x14ac:dyDescent="0.25">
      <c r="A117" s="1">
        <v>45264</v>
      </c>
      <c r="B117" s="7">
        <v>8087.24</v>
      </c>
      <c r="C117" s="7">
        <v>1890.9079999999999</v>
      </c>
      <c r="D117" s="7"/>
      <c r="E117" s="4">
        <f t="shared" si="4"/>
        <v>7.5963056313828646E-3</v>
      </c>
      <c r="F117" s="4">
        <f t="shared" si="5"/>
        <v>-1.7459007704826446E-2</v>
      </c>
      <c r="G117" s="4">
        <f t="shared" si="6"/>
        <v>1.984126984126984E-3</v>
      </c>
      <c r="H117" s="4">
        <f t="shared" si="7"/>
        <v>5.6121786472558806E-3</v>
      </c>
    </row>
    <row r="118" spans="1:8" x14ac:dyDescent="0.25">
      <c r="A118" s="1">
        <v>45261</v>
      </c>
      <c r="B118" s="7">
        <v>8026.27</v>
      </c>
      <c r="C118" s="7">
        <v>1924.508</v>
      </c>
      <c r="D118" s="7"/>
      <c r="E118" s="4">
        <f t="shared" si="4"/>
        <v>9.7715320937020438E-3</v>
      </c>
      <c r="F118" s="4">
        <f t="shared" si="5"/>
        <v>1.5572575802190815E-2</v>
      </c>
      <c r="G118" s="4">
        <f t="shared" si="6"/>
        <v>1.984126984126984E-3</v>
      </c>
      <c r="H118" s="4">
        <f t="shared" si="7"/>
        <v>7.7874051095750598E-3</v>
      </c>
    </row>
    <row r="119" spans="1:8" x14ac:dyDescent="0.25">
      <c r="A119" s="1">
        <v>45260</v>
      </c>
      <c r="B119" s="7">
        <v>7948.6</v>
      </c>
      <c r="C119" s="7">
        <v>1894.998</v>
      </c>
      <c r="D119" s="7"/>
      <c r="E119" s="4">
        <f t="shared" si="4"/>
        <v>-7.5824070178154186E-3</v>
      </c>
      <c r="F119" s="4">
        <f t="shared" si="5"/>
        <v>-4.1866245569413367E-3</v>
      </c>
      <c r="G119" s="4">
        <f t="shared" si="6"/>
        <v>1.984126984126984E-3</v>
      </c>
      <c r="H119" s="4">
        <f t="shared" si="7"/>
        <v>-9.5665340019424026E-3</v>
      </c>
    </row>
    <row r="120" spans="1:8" x14ac:dyDescent="0.25">
      <c r="A120" s="1">
        <v>45259</v>
      </c>
      <c r="B120" s="7">
        <v>8009.33</v>
      </c>
      <c r="C120" s="7">
        <v>1902.9649999999999</v>
      </c>
      <c r="D120" s="7"/>
      <c r="E120" s="4">
        <f t="shared" si="4"/>
        <v>-1.0404594281365143E-2</v>
      </c>
      <c r="F120" s="4">
        <f t="shared" si="5"/>
        <v>9.2783456352058316E-4</v>
      </c>
      <c r="G120" s="4">
        <f t="shared" si="6"/>
        <v>1.984126984126984E-3</v>
      </c>
      <c r="H120" s="4">
        <f t="shared" si="7"/>
        <v>-1.2388721265492127E-2</v>
      </c>
    </row>
    <row r="121" spans="1:8" x14ac:dyDescent="0.25">
      <c r="A121" s="1">
        <v>45258</v>
      </c>
      <c r="B121" s="7">
        <v>8093.54</v>
      </c>
      <c r="C121" s="7">
        <v>1901.201</v>
      </c>
      <c r="D121" s="7"/>
      <c r="E121" s="4">
        <f t="shared" si="4"/>
        <v>-1.683690649904546E-3</v>
      </c>
      <c r="F121" s="4">
        <f t="shared" si="5"/>
        <v>1.4842571908220125E-2</v>
      </c>
      <c r="G121" s="4">
        <f t="shared" si="6"/>
        <v>1.984126984126984E-3</v>
      </c>
      <c r="H121" s="4">
        <f t="shared" si="7"/>
        <v>-3.6678176340315298E-3</v>
      </c>
    </row>
    <row r="122" spans="1:8" x14ac:dyDescent="0.25">
      <c r="A122" s="1">
        <v>45257</v>
      </c>
      <c r="B122" s="7">
        <v>8107.19</v>
      </c>
      <c r="C122" s="7">
        <v>1873.395</v>
      </c>
      <c r="D122" s="7"/>
      <c r="E122" s="4">
        <f t="shared" si="4"/>
        <v>1.8497603628163467E-2</v>
      </c>
      <c r="F122" s="4">
        <f t="shared" si="5"/>
        <v>8.1908324027607886E-3</v>
      </c>
      <c r="G122" s="4">
        <f t="shared" si="6"/>
        <v>1.984126984126984E-3</v>
      </c>
      <c r="H122" s="4">
        <f t="shared" si="7"/>
        <v>1.6513476644036483E-2</v>
      </c>
    </row>
    <row r="123" spans="1:8" x14ac:dyDescent="0.25">
      <c r="A123" s="1">
        <v>45254</v>
      </c>
      <c r="B123" s="7">
        <v>7959.95</v>
      </c>
      <c r="C123" s="7">
        <v>1858.175</v>
      </c>
      <c r="D123" s="7"/>
      <c r="E123" s="4">
        <f t="shared" si="4"/>
        <v>7.7684751329034256E-3</v>
      </c>
      <c r="F123" s="4">
        <f t="shared" si="5"/>
        <v>5.0659640882319296E-3</v>
      </c>
      <c r="G123" s="4">
        <f t="shared" si="6"/>
        <v>1.984126984126984E-3</v>
      </c>
      <c r="H123" s="4">
        <f t="shared" si="7"/>
        <v>5.7843481487764416E-3</v>
      </c>
    </row>
    <row r="124" spans="1:8" x14ac:dyDescent="0.25">
      <c r="A124" s="1">
        <v>45253</v>
      </c>
      <c r="B124" s="7">
        <v>7898.59</v>
      </c>
      <c r="C124" s="7">
        <v>1848.809</v>
      </c>
      <c r="D124" s="7"/>
      <c r="E124" s="4">
        <f t="shared" si="4"/>
        <v>-1.1072952023467997E-2</v>
      </c>
      <c r="F124" s="4">
        <f t="shared" si="5"/>
        <v>1.749585496158412E-3</v>
      </c>
      <c r="G124" s="4">
        <f t="shared" si="6"/>
        <v>1.984126984126984E-3</v>
      </c>
      <c r="H124" s="4">
        <f t="shared" si="7"/>
        <v>-1.3057079007594981E-2</v>
      </c>
    </row>
    <row r="125" spans="1:8" x14ac:dyDescent="0.25">
      <c r="A125" s="1">
        <v>45252</v>
      </c>
      <c r="B125" s="7">
        <v>7987.03</v>
      </c>
      <c r="C125" s="7">
        <v>1845.58</v>
      </c>
      <c r="D125" s="7"/>
      <c r="E125" s="4">
        <f t="shared" si="4"/>
        <v>-7.4055939015388013E-3</v>
      </c>
      <c r="F125" s="4">
        <f t="shared" si="5"/>
        <v>-3.1424901614887689E-3</v>
      </c>
      <c r="G125" s="4">
        <f t="shared" si="6"/>
        <v>1.984126984126984E-3</v>
      </c>
      <c r="H125" s="4">
        <f t="shared" si="7"/>
        <v>-9.3897208856657845E-3</v>
      </c>
    </row>
    <row r="126" spans="1:8" x14ac:dyDescent="0.25">
      <c r="A126" s="1">
        <v>45251</v>
      </c>
      <c r="B126" s="7">
        <v>8046.62</v>
      </c>
      <c r="C126" s="7">
        <v>1851.3979999999999</v>
      </c>
      <c r="D126" s="7"/>
      <c r="E126" s="4">
        <f t="shared" si="4"/>
        <v>1.261582332561912E-2</v>
      </c>
      <c r="F126" s="4">
        <f t="shared" si="5"/>
        <v>9.6432651747954262E-3</v>
      </c>
      <c r="G126" s="4">
        <f t="shared" si="6"/>
        <v>1.984126984126984E-3</v>
      </c>
      <c r="H126" s="4">
        <f t="shared" si="7"/>
        <v>1.0631696341492136E-2</v>
      </c>
    </row>
    <row r="127" spans="1:8" x14ac:dyDescent="0.25">
      <c r="A127" s="1">
        <v>45250</v>
      </c>
      <c r="B127" s="7">
        <v>7946.37</v>
      </c>
      <c r="C127" s="7">
        <v>1833.7149999999999</v>
      </c>
      <c r="D127" s="7"/>
      <c r="E127" s="4">
        <f t="shared" si="4"/>
        <v>1.1843338392738932E-2</v>
      </c>
      <c r="F127" s="4">
        <f t="shared" si="5"/>
        <v>3.4776945976709673E-3</v>
      </c>
      <c r="G127" s="4">
        <f t="shared" si="6"/>
        <v>1.984126984126984E-3</v>
      </c>
      <c r="H127" s="4">
        <f t="shared" si="7"/>
        <v>9.8592114086119478E-3</v>
      </c>
    </row>
    <row r="128" spans="1:8" x14ac:dyDescent="0.25">
      <c r="A128" s="1">
        <v>45247</v>
      </c>
      <c r="B128" s="7">
        <v>7853.36</v>
      </c>
      <c r="C128" s="7">
        <v>1827.36</v>
      </c>
      <c r="D128" s="7"/>
      <c r="E128" s="4">
        <f t="shared" si="4"/>
        <v>9.341085869101335E-3</v>
      </c>
      <c r="F128" s="4">
        <f t="shared" si="5"/>
        <v>-1.2843565373748499E-3</v>
      </c>
      <c r="G128" s="4">
        <f t="shared" si="6"/>
        <v>1.984126984126984E-3</v>
      </c>
      <c r="H128" s="4">
        <f t="shared" si="7"/>
        <v>7.356958884974351E-3</v>
      </c>
    </row>
    <row r="129" spans="1:8" x14ac:dyDescent="0.25">
      <c r="A129" s="1">
        <v>45246</v>
      </c>
      <c r="B129" s="7">
        <v>7780.68</v>
      </c>
      <c r="C129" s="7">
        <v>1829.71</v>
      </c>
      <c r="D129" s="7"/>
      <c r="E129" s="4">
        <f t="shared" si="4"/>
        <v>1.4976773673438292E-2</v>
      </c>
      <c r="F129" s="4">
        <f t="shared" si="5"/>
        <v>1.2086112862721748E-2</v>
      </c>
      <c r="G129" s="4">
        <f t="shared" si="6"/>
        <v>1.984126984126984E-3</v>
      </c>
      <c r="H129" s="4">
        <f t="shared" si="7"/>
        <v>1.2992646689311308E-2</v>
      </c>
    </row>
    <row r="130" spans="1:8" x14ac:dyDescent="0.25">
      <c r="A130" s="1">
        <v>45245</v>
      </c>
      <c r="B130" s="7">
        <v>7665.87</v>
      </c>
      <c r="C130" s="7">
        <v>1807.86</v>
      </c>
      <c r="D130" s="7"/>
      <c r="E130" s="4">
        <f t="shared" si="4"/>
        <v>-6.7526609786147803E-4</v>
      </c>
      <c r="F130" s="4">
        <f t="shared" si="5"/>
        <v>3.635452132383166E-4</v>
      </c>
      <c r="G130" s="4">
        <f t="shared" si="6"/>
        <v>1.984126984126984E-3</v>
      </c>
      <c r="H130" s="4">
        <f t="shared" si="7"/>
        <v>-2.6593930819884619E-3</v>
      </c>
    </row>
    <row r="131" spans="1:8" x14ac:dyDescent="0.25">
      <c r="A131" s="1">
        <v>45244</v>
      </c>
      <c r="B131" s="7">
        <v>7671.05</v>
      </c>
      <c r="C131" s="7">
        <v>1807.203</v>
      </c>
      <c r="D131" s="7"/>
      <c r="E131" s="4">
        <f t="shared" si="4"/>
        <v>1.3576364573285942E-2</v>
      </c>
      <c r="F131" s="4">
        <f t="shared" si="5"/>
        <v>9.2762565250729227E-3</v>
      </c>
      <c r="G131" s="4">
        <f t="shared" si="6"/>
        <v>1.984126984126984E-3</v>
      </c>
      <c r="H131" s="4">
        <f t="shared" si="7"/>
        <v>1.1592237589158958E-2</v>
      </c>
    </row>
    <row r="132" spans="1:8" x14ac:dyDescent="0.25">
      <c r="A132" s="1">
        <v>45243</v>
      </c>
      <c r="B132" s="7">
        <v>7568.3</v>
      </c>
      <c r="C132" s="7">
        <v>1790.5930000000001</v>
      </c>
      <c r="D132" s="7"/>
      <c r="E132" s="4">
        <f t="shared" ref="E132:E195" si="8">(B132-B133)/B133</f>
        <v>-2.6126768356551117E-2</v>
      </c>
      <c r="F132" s="4">
        <f t="shared" ref="F132:F195" si="9">(C132-C133)/C133</f>
        <v>6.17157691853843E-3</v>
      </c>
      <c r="G132" s="4">
        <f t="shared" ref="G132:G195" si="10">$K$3/252</f>
        <v>1.984126984126984E-3</v>
      </c>
      <c r="H132" s="4">
        <f t="shared" ref="H132:H195" si="11">E132-G132</f>
        <v>-2.8110895340678101E-2</v>
      </c>
    </row>
    <row r="133" spans="1:8" x14ac:dyDescent="0.25">
      <c r="A133" s="1">
        <v>45240</v>
      </c>
      <c r="B133" s="7">
        <v>7771.34</v>
      </c>
      <c r="C133" s="7">
        <v>1779.61</v>
      </c>
      <c r="D133" s="7"/>
      <c r="E133" s="4">
        <f t="shared" si="8"/>
        <v>-8.9422122920986506E-3</v>
      </c>
      <c r="F133" s="4">
        <f t="shared" si="9"/>
        <v>-9.6083478260870128E-3</v>
      </c>
      <c r="G133" s="4">
        <f t="shared" si="10"/>
        <v>1.984126984126984E-3</v>
      </c>
      <c r="H133" s="4">
        <f t="shared" si="11"/>
        <v>-1.0926339276225635E-2</v>
      </c>
    </row>
    <row r="134" spans="1:8" x14ac:dyDescent="0.25">
      <c r="A134" s="1">
        <v>45239</v>
      </c>
      <c r="B134" s="7">
        <v>7841.46</v>
      </c>
      <c r="C134" s="7">
        <v>1796.875</v>
      </c>
      <c r="D134" s="7"/>
      <c r="E134" s="4">
        <f t="shared" si="8"/>
        <v>-2.4704613223964838E-3</v>
      </c>
      <c r="F134" s="4">
        <f t="shared" si="9"/>
        <v>4.3704612935536727E-3</v>
      </c>
      <c r="G134" s="4">
        <f t="shared" si="10"/>
        <v>1.984126984126984E-3</v>
      </c>
      <c r="H134" s="4">
        <f t="shared" si="11"/>
        <v>-4.4545883065234678E-3</v>
      </c>
    </row>
    <row r="135" spans="1:8" x14ac:dyDescent="0.25">
      <c r="A135" s="1">
        <v>45238</v>
      </c>
      <c r="B135" s="7">
        <v>7860.88</v>
      </c>
      <c r="C135" s="7">
        <v>1789.056</v>
      </c>
      <c r="D135" s="7"/>
      <c r="E135" s="4">
        <f t="shared" si="8"/>
        <v>2.0497654497246488E-3</v>
      </c>
      <c r="F135" s="4">
        <f t="shared" si="9"/>
        <v>-8.3909998642053094E-3</v>
      </c>
      <c r="G135" s="4">
        <f t="shared" si="10"/>
        <v>1.984126984126984E-3</v>
      </c>
      <c r="H135" s="4">
        <f t="shared" si="11"/>
        <v>6.5638465597664831E-5</v>
      </c>
    </row>
    <row r="136" spans="1:8" x14ac:dyDescent="0.25">
      <c r="A136" s="1">
        <v>45237</v>
      </c>
      <c r="B136" s="7">
        <v>7844.8</v>
      </c>
      <c r="C136" s="7">
        <v>1804.1949999999999</v>
      </c>
      <c r="D136" s="7"/>
      <c r="E136" s="4">
        <f t="shared" si="8"/>
        <v>-2.9511872110137309E-3</v>
      </c>
      <c r="F136" s="4">
        <f t="shared" si="9"/>
        <v>-2.2905022681060294E-3</v>
      </c>
      <c r="G136" s="4">
        <f t="shared" si="10"/>
        <v>1.984126984126984E-3</v>
      </c>
      <c r="H136" s="4">
        <f t="shared" si="11"/>
        <v>-4.9353141951407149E-3</v>
      </c>
    </row>
    <row r="137" spans="1:8" x14ac:dyDescent="0.25">
      <c r="A137" s="1">
        <v>45236</v>
      </c>
      <c r="B137" s="7">
        <v>7868.02</v>
      </c>
      <c r="C137" s="7">
        <v>1808.337</v>
      </c>
      <c r="D137" s="7"/>
      <c r="E137" s="4">
        <f t="shared" si="8"/>
        <v>2.1026500164158097E-2</v>
      </c>
      <c r="F137" s="4">
        <f t="shared" si="9"/>
        <v>-5.7428542838008825E-3</v>
      </c>
      <c r="G137" s="4">
        <f t="shared" si="10"/>
        <v>1.984126984126984E-3</v>
      </c>
      <c r="H137" s="4">
        <f t="shared" si="11"/>
        <v>1.9042373180031113E-2</v>
      </c>
    </row>
    <row r="138" spans="1:8" x14ac:dyDescent="0.25">
      <c r="A138" s="1">
        <v>45233</v>
      </c>
      <c r="B138" s="7">
        <v>7705.99</v>
      </c>
      <c r="C138" s="7">
        <v>1818.7819999999999</v>
      </c>
      <c r="D138" s="7"/>
      <c r="E138" s="4">
        <f t="shared" si="8"/>
        <v>5.5287188039072777E-3</v>
      </c>
      <c r="F138" s="4">
        <f t="shared" si="9"/>
        <v>2.6494286583724439E-3</v>
      </c>
      <c r="G138" s="4">
        <f t="shared" si="10"/>
        <v>1.984126984126984E-3</v>
      </c>
      <c r="H138" s="4">
        <f t="shared" si="11"/>
        <v>3.5445918197802937E-3</v>
      </c>
    </row>
    <row r="139" spans="1:8" x14ac:dyDescent="0.25">
      <c r="A139" s="1">
        <v>45232</v>
      </c>
      <c r="B139" s="7">
        <v>7663.62</v>
      </c>
      <c r="C139" s="7">
        <v>1813.9760000000001</v>
      </c>
      <c r="D139" s="7"/>
      <c r="E139" s="4">
        <f t="shared" si="8"/>
        <v>1.7938333574636377E-2</v>
      </c>
      <c r="F139" s="4">
        <f t="shared" si="9"/>
        <v>3.1832409773147547E-3</v>
      </c>
      <c r="G139" s="4">
        <f t="shared" si="10"/>
        <v>1.984126984126984E-3</v>
      </c>
      <c r="H139" s="4">
        <f t="shared" si="11"/>
        <v>1.5954206590509393E-2</v>
      </c>
    </row>
    <row r="140" spans="1:8" x14ac:dyDescent="0.25">
      <c r="A140" s="1">
        <v>45231</v>
      </c>
      <c r="B140" s="7">
        <v>7528.57</v>
      </c>
      <c r="C140" s="7">
        <v>1808.22</v>
      </c>
      <c r="D140" s="7"/>
      <c r="E140" s="4">
        <f t="shared" si="8"/>
        <v>1.9257129929065816E-3</v>
      </c>
      <c r="F140" s="4">
        <f t="shared" si="9"/>
        <v>1.5680831111744512E-3</v>
      </c>
      <c r="G140" s="4">
        <f t="shared" si="10"/>
        <v>1.984126984126984E-3</v>
      </c>
      <c r="H140" s="4">
        <f t="shared" si="11"/>
        <v>-5.8413991220402414E-5</v>
      </c>
    </row>
    <row r="141" spans="1:8" x14ac:dyDescent="0.25">
      <c r="A141" s="1">
        <v>45230</v>
      </c>
      <c r="B141" s="7">
        <v>7514.1</v>
      </c>
      <c r="C141" s="7">
        <v>1805.3889999999999</v>
      </c>
      <c r="D141" s="7"/>
      <c r="E141" s="4">
        <f t="shared" si="8"/>
        <v>-2.5768684727435383E-2</v>
      </c>
      <c r="F141" s="4">
        <f t="shared" si="9"/>
        <v>-4.5757594470494404E-3</v>
      </c>
      <c r="G141" s="4">
        <f t="shared" si="10"/>
        <v>1.984126984126984E-3</v>
      </c>
      <c r="H141" s="4">
        <f t="shared" si="11"/>
        <v>-2.7752811711562367E-2</v>
      </c>
    </row>
    <row r="142" spans="1:8" x14ac:dyDescent="0.25">
      <c r="A142" s="1">
        <v>45229</v>
      </c>
      <c r="B142" s="7">
        <v>7712.85</v>
      </c>
      <c r="C142" s="7">
        <v>1813.6880000000001</v>
      </c>
      <c r="D142" s="7"/>
      <c r="E142" s="4">
        <f t="shared" si="8"/>
        <v>8.3566796991082874E-4</v>
      </c>
      <c r="F142" s="4">
        <f t="shared" si="9"/>
        <v>-2.5046170971740065E-3</v>
      </c>
      <c r="G142" s="4">
        <f t="shared" si="10"/>
        <v>1.984126984126984E-3</v>
      </c>
      <c r="H142" s="4">
        <f t="shared" si="11"/>
        <v>-1.1484590142161553E-3</v>
      </c>
    </row>
    <row r="143" spans="1:8" x14ac:dyDescent="0.25">
      <c r="A143" s="1">
        <v>45226</v>
      </c>
      <c r="B143" s="7">
        <v>7706.41</v>
      </c>
      <c r="C143" s="7">
        <v>1818.242</v>
      </c>
      <c r="D143" s="7"/>
      <c r="E143" s="4">
        <f t="shared" si="8"/>
        <v>5.7895732865224933E-3</v>
      </c>
      <c r="F143" s="4">
        <f t="shared" si="9"/>
        <v>1.1561870639680396E-2</v>
      </c>
      <c r="G143" s="4">
        <f t="shared" si="10"/>
        <v>1.984126984126984E-3</v>
      </c>
      <c r="H143" s="4">
        <f t="shared" si="11"/>
        <v>3.8054463023955093E-3</v>
      </c>
    </row>
    <row r="144" spans="1:8" x14ac:dyDescent="0.25">
      <c r="A144" s="1">
        <v>45225</v>
      </c>
      <c r="B144" s="7">
        <v>7662.05</v>
      </c>
      <c r="C144" s="7">
        <v>1797.46</v>
      </c>
      <c r="D144" s="7"/>
      <c r="E144" s="4">
        <f t="shared" si="8"/>
        <v>3.193009534045254E-2</v>
      </c>
      <c r="F144" s="4">
        <f t="shared" si="9"/>
        <v>1.4441173389910002E-3</v>
      </c>
      <c r="G144" s="4">
        <f t="shared" si="10"/>
        <v>1.984126984126984E-3</v>
      </c>
      <c r="H144" s="4">
        <f t="shared" si="11"/>
        <v>2.9945968356325556E-2</v>
      </c>
    </row>
    <row r="145" spans="1:8" x14ac:dyDescent="0.25">
      <c r="A145" s="1">
        <v>45224</v>
      </c>
      <c r="B145" s="7">
        <v>7424.97</v>
      </c>
      <c r="C145" s="7">
        <v>1794.8679999999999</v>
      </c>
      <c r="D145" s="7"/>
      <c r="E145" s="4">
        <f t="shared" si="8"/>
        <v>-7.0765992275750186E-2</v>
      </c>
      <c r="F145" s="4">
        <f t="shared" si="9"/>
        <v>5.5339245598014161E-3</v>
      </c>
      <c r="G145" s="4">
        <f t="shared" si="10"/>
        <v>1.984126984126984E-3</v>
      </c>
      <c r="H145" s="4">
        <f t="shared" si="11"/>
        <v>-7.2750119259877177E-2</v>
      </c>
    </row>
    <row r="146" spans="1:8" x14ac:dyDescent="0.25">
      <c r="A146" s="1">
        <v>45223</v>
      </c>
      <c r="B146" s="7">
        <v>7990.42</v>
      </c>
      <c r="C146" s="7">
        <v>1784.99</v>
      </c>
      <c r="D146" s="7"/>
      <c r="E146" s="4">
        <f t="shared" si="8"/>
        <v>3.0970054410165131E-2</v>
      </c>
      <c r="F146" s="4">
        <f t="shared" si="9"/>
        <v>1.4789430158094112E-3</v>
      </c>
      <c r="G146" s="4">
        <f t="shared" si="10"/>
        <v>1.984126984126984E-3</v>
      </c>
      <c r="H146" s="4">
        <f t="shared" si="11"/>
        <v>2.8985927426038147E-2</v>
      </c>
    </row>
    <row r="147" spans="1:8" x14ac:dyDescent="0.25">
      <c r="A147" s="1">
        <v>45222</v>
      </c>
      <c r="B147" s="7">
        <v>7750.39</v>
      </c>
      <c r="C147" s="7">
        <v>1782.354</v>
      </c>
      <c r="D147" s="7"/>
      <c r="E147" s="4">
        <f t="shared" si="8"/>
        <v>3.1915885112932522E-2</v>
      </c>
      <c r="F147" s="4">
        <f t="shared" si="9"/>
        <v>-4.206148379455152E-4</v>
      </c>
      <c r="G147" s="4">
        <f t="shared" si="10"/>
        <v>1.984126984126984E-3</v>
      </c>
      <c r="H147" s="4">
        <f t="shared" si="11"/>
        <v>2.9931758128805538E-2</v>
      </c>
    </row>
    <row r="148" spans="1:8" x14ac:dyDescent="0.25">
      <c r="A148" s="1">
        <v>45219</v>
      </c>
      <c r="B148" s="7">
        <v>7510.68</v>
      </c>
      <c r="C148" s="7">
        <v>1783.104</v>
      </c>
      <c r="D148" s="7"/>
      <c r="E148" s="4">
        <f t="shared" si="8"/>
        <v>-3.3253829628666576E-2</v>
      </c>
      <c r="F148" s="4">
        <f t="shared" si="9"/>
        <v>6.4928979369204183E-4</v>
      </c>
      <c r="G148" s="4">
        <f t="shared" si="10"/>
        <v>1.984126984126984E-3</v>
      </c>
      <c r="H148" s="4">
        <f t="shared" si="11"/>
        <v>-3.523795661279356E-2</v>
      </c>
    </row>
    <row r="149" spans="1:8" x14ac:dyDescent="0.25">
      <c r="A149" s="1">
        <v>45218</v>
      </c>
      <c r="B149" s="7">
        <v>7769.03</v>
      </c>
      <c r="C149" s="7">
        <v>1781.9469999999999</v>
      </c>
      <c r="D149" s="7"/>
      <c r="E149" s="4">
        <f t="shared" si="8"/>
        <v>-9.3883962839138909E-3</v>
      </c>
      <c r="F149" s="4">
        <f t="shared" si="9"/>
        <v>1.2923399794908119E-2</v>
      </c>
      <c r="G149" s="4">
        <f t="shared" si="10"/>
        <v>1.984126984126984E-3</v>
      </c>
      <c r="H149" s="4">
        <f t="shared" si="11"/>
        <v>-1.1372523268040875E-2</v>
      </c>
    </row>
    <row r="150" spans="1:8" x14ac:dyDescent="0.25">
      <c r="A150" s="1">
        <v>45217</v>
      </c>
      <c r="B150" s="7">
        <v>7842.66</v>
      </c>
      <c r="C150" s="7">
        <v>1759.212</v>
      </c>
      <c r="D150" s="7"/>
      <c r="E150" s="4">
        <f t="shared" si="8"/>
        <v>-3.3561264865970636E-2</v>
      </c>
      <c r="F150" s="4">
        <f t="shared" si="9"/>
        <v>1.652653311460512E-2</v>
      </c>
      <c r="G150" s="4">
        <f t="shared" si="10"/>
        <v>1.984126984126984E-3</v>
      </c>
      <c r="H150" s="4">
        <f t="shared" si="11"/>
        <v>-3.554539185009762E-2</v>
      </c>
    </row>
    <row r="151" spans="1:8" x14ac:dyDescent="0.25">
      <c r="A151" s="1">
        <v>45216</v>
      </c>
      <c r="B151" s="7">
        <v>8115.01</v>
      </c>
      <c r="C151" s="7">
        <v>1730.6110000000001</v>
      </c>
      <c r="D151" s="7"/>
      <c r="E151" s="4">
        <f t="shared" si="8"/>
        <v>2.2742281865661084E-2</v>
      </c>
      <c r="F151" s="4">
        <f t="shared" si="9"/>
        <v>6.0036633507395019E-3</v>
      </c>
      <c r="G151" s="4">
        <f t="shared" si="10"/>
        <v>1.984126984126984E-3</v>
      </c>
      <c r="H151" s="4">
        <f t="shared" si="11"/>
        <v>2.07581548815341E-2</v>
      </c>
    </row>
    <row r="152" spans="1:8" x14ac:dyDescent="0.25">
      <c r="A152" s="1">
        <v>45215</v>
      </c>
      <c r="B152" s="7">
        <v>7934.56</v>
      </c>
      <c r="C152" s="7">
        <v>1720.2829999999999</v>
      </c>
      <c r="D152" s="7"/>
      <c r="E152" s="4">
        <f t="shared" si="8"/>
        <v>-2.2030493140892088E-2</v>
      </c>
      <c r="F152" s="4">
        <f t="shared" si="9"/>
        <v>-4.1085343120796855E-3</v>
      </c>
      <c r="G152" s="4">
        <f t="shared" si="10"/>
        <v>1.984126984126984E-3</v>
      </c>
      <c r="H152" s="4">
        <f t="shared" si="11"/>
        <v>-2.4014620125019072E-2</v>
      </c>
    </row>
    <row r="153" spans="1:8" x14ac:dyDescent="0.25">
      <c r="A153" s="1">
        <v>45212</v>
      </c>
      <c r="B153" s="7">
        <v>8113.3</v>
      </c>
      <c r="C153" s="7">
        <v>1727.38</v>
      </c>
      <c r="D153" s="7"/>
      <c r="E153" s="4">
        <f t="shared" si="8"/>
        <v>-1.7673474774405031E-2</v>
      </c>
      <c r="F153" s="4">
        <f t="shared" si="9"/>
        <v>3.105865892776782E-2</v>
      </c>
      <c r="G153" s="4">
        <f t="shared" si="10"/>
        <v>1.984126984126984E-3</v>
      </c>
      <c r="H153" s="4">
        <f t="shared" si="11"/>
        <v>-1.9657601758532015E-2</v>
      </c>
    </row>
    <row r="154" spans="1:8" x14ac:dyDescent="0.25">
      <c r="A154" s="1">
        <v>45211</v>
      </c>
      <c r="B154" s="7">
        <v>8259.27</v>
      </c>
      <c r="C154" s="7">
        <v>1675.346</v>
      </c>
      <c r="D154" s="7"/>
      <c r="E154" s="4">
        <f t="shared" si="8"/>
        <v>-8.5671689089912642E-3</v>
      </c>
      <c r="F154" s="4">
        <f t="shared" si="9"/>
        <v>2.2091905437312551E-3</v>
      </c>
      <c r="G154" s="4">
        <f t="shared" si="10"/>
        <v>1.984126984126984E-3</v>
      </c>
      <c r="H154" s="4">
        <f t="shared" si="11"/>
        <v>-1.0551295893118248E-2</v>
      </c>
    </row>
    <row r="155" spans="1:8" x14ac:dyDescent="0.25">
      <c r="A155" s="1">
        <v>45210</v>
      </c>
      <c r="B155" s="7">
        <v>8330.64</v>
      </c>
      <c r="C155" s="7">
        <v>1671.653</v>
      </c>
      <c r="D155" s="7"/>
      <c r="E155" s="4">
        <f t="shared" si="8"/>
        <v>-1.3283523574553133E-2</v>
      </c>
      <c r="F155" s="4">
        <f t="shared" si="9"/>
        <v>7.9488926540727256E-3</v>
      </c>
      <c r="G155" s="4">
        <f t="shared" si="10"/>
        <v>1.984126984126984E-3</v>
      </c>
      <c r="H155" s="4">
        <f t="shared" si="11"/>
        <v>-1.5267650558680117E-2</v>
      </c>
    </row>
    <row r="156" spans="1:8" x14ac:dyDescent="0.25">
      <c r="A156" s="1">
        <v>45209</v>
      </c>
      <c r="B156" s="7">
        <v>8442.7900000000009</v>
      </c>
      <c r="C156" s="7">
        <v>1658.47</v>
      </c>
      <c r="D156" s="7"/>
      <c r="E156" s="4">
        <f t="shared" si="8"/>
        <v>3.0432882891679239E-2</v>
      </c>
      <c r="F156" s="4">
        <f t="shared" si="9"/>
        <v>-1.064907561446027E-3</v>
      </c>
      <c r="G156" s="4">
        <f t="shared" si="10"/>
        <v>1.984126984126984E-3</v>
      </c>
      <c r="H156" s="4">
        <f t="shared" si="11"/>
        <v>2.8448755907552255E-2</v>
      </c>
    </row>
    <row r="157" spans="1:8" x14ac:dyDescent="0.25">
      <c r="A157" s="1">
        <v>45208</v>
      </c>
      <c r="B157" s="7">
        <v>8193.44</v>
      </c>
      <c r="C157" s="7">
        <v>1660.2380000000001</v>
      </c>
      <c r="D157" s="7"/>
      <c r="E157" s="4">
        <f t="shared" si="8"/>
        <v>-3.2072326646528648E-2</v>
      </c>
      <c r="F157" s="4">
        <f t="shared" si="9"/>
        <v>2.0327416692376064E-2</v>
      </c>
      <c r="G157" s="4">
        <f t="shared" si="10"/>
        <v>1.984126984126984E-3</v>
      </c>
      <c r="H157" s="4">
        <f t="shared" si="11"/>
        <v>-3.4056453630655632E-2</v>
      </c>
    </row>
    <row r="158" spans="1:8" x14ac:dyDescent="0.25">
      <c r="A158" s="1">
        <v>45205</v>
      </c>
      <c r="B158" s="7">
        <v>8464.93</v>
      </c>
      <c r="C158" s="7">
        <v>1627.162</v>
      </c>
      <c r="D158" s="7"/>
      <c r="E158" s="4">
        <f t="shared" si="8"/>
        <v>-2.7156048906806182E-3</v>
      </c>
      <c r="F158" s="4">
        <f t="shared" si="9"/>
        <v>7.2350282331997313E-3</v>
      </c>
      <c r="G158" s="4">
        <f t="shared" si="10"/>
        <v>1.984126984126984E-3</v>
      </c>
      <c r="H158" s="4">
        <f t="shared" si="11"/>
        <v>-4.6997318748076018E-3</v>
      </c>
    </row>
    <row r="159" spans="1:8" x14ac:dyDescent="0.25">
      <c r="A159" s="1">
        <v>45204</v>
      </c>
      <c r="B159" s="7">
        <v>8487.98</v>
      </c>
      <c r="C159" s="7">
        <v>1615.4739999999999</v>
      </c>
      <c r="D159" s="7"/>
      <c r="E159" s="4">
        <f t="shared" si="8"/>
        <v>1.8581231084561181E-2</v>
      </c>
      <c r="F159" s="4">
        <f t="shared" si="9"/>
        <v>2.7182073453507251E-4</v>
      </c>
      <c r="G159" s="4">
        <f t="shared" si="10"/>
        <v>1.984126984126984E-3</v>
      </c>
      <c r="H159" s="4">
        <f t="shared" si="11"/>
        <v>1.6597104100434197E-2</v>
      </c>
    </row>
    <row r="160" spans="1:8" x14ac:dyDescent="0.25">
      <c r="A160" s="1">
        <v>45203</v>
      </c>
      <c r="B160" s="7">
        <v>8333.14</v>
      </c>
      <c r="C160" s="7">
        <v>1615.0350000000001</v>
      </c>
      <c r="D160" s="7"/>
      <c r="E160" s="4">
        <f t="shared" si="8"/>
        <v>-2.1189775346095917E-2</v>
      </c>
      <c r="F160" s="4">
        <f t="shared" si="9"/>
        <v>1.839307677158929E-4</v>
      </c>
      <c r="G160" s="4">
        <f t="shared" si="10"/>
        <v>1.984126984126984E-3</v>
      </c>
      <c r="H160" s="4">
        <f t="shared" si="11"/>
        <v>-2.3173902330222901E-2</v>
      </c>
    </row>
    <row r="161" spans="1:8" x14ac:dyDescent="0.25">
      <c r="A161" s="1">
        <v>45202</v>
      </c>
      <c r="B161" s="7">
        <v>8513.5400000000009</v>
      </c>
      <c r="C161" s="7">
        <v>1614.7380000000001</v>
      </c>
      <c r="D161" s="7"/>
      <c r="E161" s="4">
        <f t="shared" si="8"/>
        <v>3.1318634705479642E-3</v>
      </c>
      <c r="F161" s="4">
        <f t="shared" si="9"/>
        <v>1.863831128461727E-3</v>
      </c>
      <c r="G161" s="4">
        <f t="shared" si="10"/>
        <v>1.984126984126984E-3</v>
      </c>
      <c r="H161" s="4">
        <f t="shared" si="11"/>
        <v>1.1477364864209802E-3</v>
      </c>
    </row>
    <row r="162" spans="1:8" x14ac:dyDescent="0.25">
      <c r="A162" s="1">
        <v>45201</v>
      </c>
      <c r="B162" s="7">
        <v>8486.9599999999991</v>
      </c>
      <c r="C162" s="7">
        <v>1611.7339999999999</v>
      </c>
      <c r="D162" s="7"/>
      <c r="E162" s="4">
        <f t="shared" si="8"/>
        <v>1.8238883543252694E-2</v>
      </c>
      <c r="F162" s="4">
        <f t="shared" si="9"/>
        <v>-1.069630975472032E-2</v>
      </c>
      <c r="G162" s="4">
        <f t="shared" si="10"/>
        <v>1.984126984126984E-3</v>
      </c>
      <c r="H162" s="4">
        <f t="shared" si="11"/>
        <v>1.625475655912571E-2</v>
      </c>
    </row>
    <row r="163" spans="1:8" x14ac:dyDescent="0.25">
      <c r="A163" s="1">
        <v>45198</v>
      </c>
      <c r="B163" s="7">
        <v>8334.94</v>
      </c>
      <c r="C163" s="7">
        <v>1629.16</v>
      </c>
      <c r="D163" s="7"/>
      <c r="E163" s="4">
        <f t="shared" si="8"/>
        <v>1.4138420244465785E-2</v>
      </c>
      <c r="F163" s="4">
        <f t="shared" si="9"/>
        <v>-1.1576583764146083E-2</v>
      </c>
      <c r="G163" s="4">
        <f t="shared" si="10"/>
        <v>1.984126984126984E-3</v>
      </c>
      <c r="H163" s="4">
        <f t="shared" si="11"/>
        <v>1.2154293260338801E-2</v>
      </c>
    </row>
    <row r="164" spans="1:8" x14ac:dyDescent="0.25">
      <c r="A164" s="1">
        <v>45197</v>
      </c>
      <c r="B164" s="7">
        <v>8218.74</v>
      </c>
      <c r="C164" s="7">
        <v>1648.241</v>
      </c>
      <c r="D164" s="7"/>
      <c r="E164" s="4">
        <f t="shared" si="8"/>
        <v>6.0629967274421985E-4</v>
      </c>
      <c r="F164" s="4">
        <f t="shared" si="9"/>
        <v>-1.2900137544913598E-3</v>
      </c>
      <c r="G164" s="4">
        <f t="shared" si="10"/>
        <v>1.984126984126984E-3</v>
      </c>
      <c r="H164" s="4">
        <f t="shared" si="11"/>
        <v>-1.3778273113827641E-3</v>
      </c>
    </row>
    <row r="165" spans="1:8" x14ac:dyDescent="0.25">
      <c r="A165" s="1">
        <v>45196</v>
      </c>
      <c r="B165" s="7">
        <v>8213.76</v>
      </c>
      <c r="C165" s="7">
        <v>1650.37</v>
      </c>
      <c r="D165" s="7"/>
      <c r="E165" s="4">
        <f t="shared" si="8"/>
        <v>-3.4577894897758624E-3</v>
      </c>
      <c r="F165" s="4">
        <f t="shared" si="9"/>
        <v>-1.2940735295964772E-2</v>
      </c>
      <c r="G165" s="4">
        <f t="shared" si="10"/>
        <v>1.984126984126984E-3</v>
      </c>
      <c r="H165" s="4">
        <f t="shared" si="11"/>
        <v>-5.4419164739028464E-3</v>
      </c>
    </row>
    <row r="166" spans="1:8" x14ac:dyDescent="0.25">
      <c r="A166" s="1">
        <v>45195</v>
      </c>
      <c r="B166" s="7">
        <v>8242.26</v>
      </c>
      <c r="C166" s="7">
        <v>1672.0070000000001</v>
      </c>
      <c r="D166" s="7"/>
      <c r="E166" s="4">
        <f t="shared" si="8"/>
        <v>-7.5341698746391808E-3</v>
      </c>
      <c r="F166" s="4">
        <f t="shared" si="9"/>
        <v>-3.2341102351689695E-3</v>
      </c>
      <c r="G166" s="4">
        <f t="shared" si="10"/>
        <v>1.984126984126984E-3</v>
      </c>
      <c r="H166" s="4">
        <f t="shared" si="11"/>
        <v>-9.5182968587661648E-3</v>
      </c>
    </row>
    <row r="167" spans="1:8" x14ac:dyDescent="0.25">
      <c r="A167" s="1">
        <v>45194</v>
      </c>
      <c r="B167" s="7">
        <v>8304.83</v>
      </c>
      <c r="C167" s="7">
        <v>1677.432</v>
      </c>
      <c r="D167" s="7"/>
      <c r="E167" s="4">
        <f t="shared" si="8"/>
        <v>3.304441497764693E-2</v>
      </c>
      <c r="F167" s="4">
        <f t="shared" si="9"/>
        <v>-2.7709526167697374E-3</v>
      </c>
      <c r="G167" s="4">
        <f t="shared" si="10"/>
        <v>1.984126984126984E-3</v>
      </c>
      <c r="H167" s="4">
        <f t="shared" si="11"/>
        <v>3.1060287993519946E-2</v>
      </c>
    </row>
    <row r="168" spans="1:8" x14ac:dyDescent="0.25">
      <c r="A168" s="1">
        <v>45191</v>
      </c>
      <c r="B168" s="7">
        <v>8039.18</v>
      </c>
      <c r="C168" s="7">
        <v>1682.0930000000001</v>
      </c>
      <c r="D168" s="7"/>
      <c r="E168" s="4">
        <f t="shared" si="8"/>
        <v>4.8397217160013615E-3</v>
      </c>
      <c r="F168" s="4">
        <f t="shared" si="9"/>
        <v>3.9996609748644031E-3</v>
      </c>
      <c r="G168" s="4">
        <f t="shared" si="10"/>
        <v>1.984126984126984E-3</v>
      </c>
      <c r="H168" s="4">
        <f t="shared" si="11"/>
        <v>2.8555947318743774E-3</v>
      </c>
    </row>
    <row r="169" spans="1:8" x14ac:dyDescent="0.25">
      <c r="A169" s="1">
        <v>45190</v>
      </c>
      <c r="B169" s="7">
        <v>8000.46</v>
      </c>
      <c r="C169" s="7">
        <v>1675.3920000000001</v>
      </c>
      <c r="D169" s="7"/>
      <c r="E169" s="4">
        <f t="shared" si="8"/>
        <v>3.635317921920464E-2</v>
      </c>
      <c r="F169" s="4">
        <f t="shared" si="9"/>
        <v>-4.8442790972930393E-4</v>
      </c>
      <c r="G169" s="4">
        <f t="shared" si="10"/>
        <v>1.984126984126984E-3</v>
      </c>
      <c r="H169" s="4">
        <f t="shared" si="11"/>
        <v>3.4369052235077656E-2</v>
      </c>
    </row>
    <row r="170" spans="1:8" x14ac:dyDescent="0.25">
      <c r="A170" s="1">
        <v>45189</v>
      </c>
      <c r="B170" s="7">
        <v>7719.82</v>
      </c>
      <c r="C170" s="7">
        <v>1676.204</v>
      </c>
      <c r="D170" s="7"/>
      <c r="E170" s="4">
        <f t="shared" si="8"/>
        <v>-8.2463922836687655E-3</v>
      </c>
      <c r="F170" s="4">
        <f t="shared" si="9"/>
        <v>-1.2405513720546483E-3</v>
      </c>
      <c r="G170" s="4">
        <f t="shared" si="10"/>
        <v>1.984126984126984E-3</v>
      </c>
      <c r="H170" s="4">
        <f t="shared" si="11"/>
        <v>-1.023051926779575E-2</v>
      </c>
    </row>
    <row r="171" spans="1:8" x14ac:dyDescent="0.25">
      <c r="A171" s="1">
        <v>45188</v>
      </c>
      <c r="B171" s="7">
        <v>7784.01</v>
      </c>
      <c r="C171" s="7">
        <v>1678.2860000000001</v>
      </c>
      <c r="D171" s="7"/>
      <c r="E171" s="4">
        <f t="shared" si="8"/>
        <v>1.3495461150258653E-2</v>
      </c>
      <c r="F171" s="4">
        <f t="shared" si="9"/>
        <v>-3.0795751496754097E-4</v>
      </c>
      <c r="G171" s="4">
        <f t="shared" si="10"/>
        <v>1.984126984126984E-3</v>
      </c>
      <c r="H171" s="4">
        <f t="shared" si="11"/>
        <v>1.1511334166131669E-2</v>
      </c>
    </row>
    <row r="172" spans="1:8" x14ac:dyDescent="0.25">
      <c r="A172" s="1">
        <v>45187</v>
      </c>
      <c r="B172" s="7">
        <v>7680.36</v>
      </c>
      <c r="C172" s="7">
        <v>1678.8030000000001</v>
      </c>
      <c r="D172" s="7"/>
      <c r="E172" s="4">
        <f t="shared" si="8"/>
        <v>-3.5370598770657541E-2</v>
      </c>
      <c r="F172" s="4">
        <f t="shared" si="9"/>
        <v>5.7524528202415942E-3</v>
      </c>
      <c r="G172" s="4">
        <f t="shared" si="10"/>
        <v>1.984126984126984E-3</v>
      </c>
      <c r="H172" s="4">
        <f t="shared" si="11"/>
        <v>-3.7354725754784525E-2</v>
      </c>
    </row>
    <row r="173" spans="1:8" x14ac:dyDescent="0.25">
      <c r="A173" s="1">
        <v>45184</v>
      </c>
      <c r="B173" s="7">
        <v>7961.98</v>
      </c>
      <c r="C173" s="7">
        <v>1669.201</v>
      </c>
      <c r="D173" s="7"/>
      <c r="E173" s="4">
        <f t="shared" si="8"/>
        <v>-1.9309622786759101E-2</v>
      </c>
      <c r="F173" s="4">
        <f t="shared" si="9"/>
        <v>8.5221642732506257E-3</v>
      </c>
      <c r="G173" s="4">
        <f t="shared" si="10"/>
        <v>1.984126984126984E-3</v>
      </c>
      <c r="H173" s="4">
        <f t="shared" si="11"/>
        <v>-2.1293749770886085E-2</v>
      </c>
    </row>
    <row r="174" spans="1:8" x14ac:dyDescent="0.25">
      <c r="A174" s="1">
        <v>45183</v>
      </c>
      <c r="B174" s="7">
        <v>8118.75</v>
      </c>
      <c r="C174" s="7">
        <v>1655.096</v>
      </c>
      <c r="D174" s="7"/>
      <c r="E174" s="4">
        <f t="shared" si="8"/>
        <v>1.3084781548037178E-2</v>
      </c>
      <c r="F174" s="4">
        <f t="shared" si="9"/>
        <v>2.7931166941130669E-3</v>
      </c>
      <c r="G174" s="4">
        <f t="shared" si="10"/>
        <v>1.984126984126984E-3</v>
      </c>
      <c r="H174" s="4">
        <f t="shared" si="11"/>
        <v>1.1100654563910194E-2</v>
      </c>
    </row>
    <row r="175" spans="1:8" x14ac:dyDescent="0.25">
      <c r="A175" s="1">
        <v>45182</v>
      </c>
      <c r="B175" s="7">
        <v>8013.89</v>
      </c>
      <c r="C175" s="7">
        <v>1650.4860000000001</v>
      </c>
      <c r="D175" s="7"/>
      <c r="E175" s="4">
        <f t="shared" si="8"/>
        <v>-1.7893601637274884E-2</v>
      </c>
      <c r="F175" s="4">
        <f t="shared" si="9"/>
        <v>-3.3766525489740645E-3</v>
      </c>
      <c r="G175" s="4">
        <f t="shared" si="10"/>
        <v>1.984126984126984E-3</v>
      </c>
      <c r="H175" s="4">
        <f t="shared" si="11"/>
        <v>-1.9877728621401868E-2</v>
      </c>
    </row>
    <row r="176" spans="1:8" x14ac:dyDescent="0.25">
      <c r="A176" s="1">
        <v>45181</v>
      </c>
      <c r="B176" s="7">
        <v>8159.9</v>
      </c>
      <c r="C176" s="7">
        <v>1656.078</v>
      </c>
      <c r="D176" s="7"/>
      <c r="E176" s="4">
        <f t="shared" si="8"/>
        <v>1.6461077101917335E-3</v>
      </c>
      <c r="F176" s="4">
        <f t="shared" si="9"/>
        <v>-3.3586915245547556E-3</v>
      </c>
      <c r="G176" s="4">
        <f t="shared" si="10"/>
        <v>1.984126984126984E-3</v>
      </c>
      <c r="H176" s="4">
        <f t="shared" si="11"/>
        <v>-3.3801927393525052E-4</v>
      </c>
    </row>
    <row r="177" spans="1:8" x14ac:dyDescent="0.25">
      <c r="A177" s="1">
        <v>45180</v>
      </c>
      <c r="B177" s="7">
        <v>8146.49</v>
      </c>
      <c r="C177" s="7">
        <v>1661.6590000000001</v>
      </c>
      <c r="D177" s="7"/>
      <c r="E177" s="4">
        <f t="shared" si="8"/>
        <v>-2.1477904700130866E-2</v>
      </c>
      <c r="F177" s="4">
        <f t="shared" si="9"/>
        <v>2.9121807012652116E-3</v>
      </c>
      <c r="G177" s="4">
        <f t="shared" si="10"/>
        <v>1.984126984126984E-3</v>
      </c>
      <c r="H177" s="4">
        <f t="shared" si="11"/>
        <v>-2.346203168425785E-2</v>
      </c>
    </row>
    <row r="178" spans="1:8" x14ac:dyDescent="0.25">
      <c r="A178" s="1">
        <v>45177</v>
      </c>
      <c r="B178" s="7">
        <v>8325.2999999999993</v>
      </c>
      <c r="C178" s="7">
        <v>1656.8340000000001</v>
      </c>
      <c r="D178" s="7"/>
      <c r="E178" s="4">
        <f t="shared" si="8"/>
        <v>-1.4836279200305122E-3</v>
      </c>
      <c r="F178" s="4">
        <f t="shared" si="9"/>
        <v>-1.2875458869057109E-3</v>
      </c>
      <c r="G178" s="4">
        <f t="shared" si="10"/>
        <v>1.984126984126984E-3</v>
      </c>
      <c r="H178" s="4">
        <f t="shared" si="11"/>
        <v>-3.4677549041574962E-3</v>
      </c>
    </row>
    <row r="179" spans="1:8" x14ac:dyDescent="0.25">
      <c r="A179" s="1">
        <v>45176</v>
      </c>
      <c r="B179" s="7">
        <v>8337.67</v>
      </c>
      <c r="C179" s="7">
        <v>1658.97</v>
      </c>
      <c r="D179" s="7"/>
      <c r="E179" s="4">
        <f t="shared" si="8"/>
        <v>1.9067011991439401E-2</v>
      </c>
      <c r="F179" s="4">
        <f t="shared" si="9"/>
        <v>4.3735538030665322E-3</v>
      </c>
      <c r="G179" s="4">
        <f t="shared" si="10"/>
        <v>1.984126984126984E-3</v>
      </c>
      <c r="H179" s="4">
        <f t="shared" si="11"/>
        <v>1.7082885007312417E-2</v>
      </c>
    </row>
    <row r="180" spans="1:8" x14ac:dyDescent="0.25">
      <c r="A180" s="1">
        <v>45175</v>
      </c>
      <c r="B180" s="7">
        <v>8181.67</v>
      </c>
      <c r="C180" s="7">
        <v>1651.7460000000001</v>
      </c>
      <c r="D180" s="7"/>
      <c r="E180" s="4">
        <f t="shared" si="8"/>
        <v>-6.6135349811925672E-3</v>
      </c>
      <c r="F180" s="4">
        <f t="shared" si="9"/>
        <v>-4.0783594913506079E-3</v>
      </c>
      <c r="G180" s="4">
        <f t="shared" si="10"/>
        <v>1.984126984126984E-3</v>
      </c>
      <c r="H180" s="4">
        <f t="shared" si="11"/>
        <v>-8.5976619653195512E-3</v>
      </c>
    </row>
    <row r="181" spans="1:8" x14ac:dyDescent="0.25">
      <c r="A181" s="1">
        <v>45174</v>
      </c>
      <c r="B181" s="7">
        <v>8236.14</v>
      </c>
      <c r="C181" s="7">
        <v>1658.51</v>
      </c>
      <c r="D181" s="7"/>
      <c r="E181" s="4">
        <f t="shared" si="8"/>
        <v>1.1645517378610066E-2</v>
      </c>
      <c r="F181" s="4">
        <f t="shared" si="9"/>
        <v>-5.8527556024968903E-3</v>
      </c>
      <c r="G181" s="4">
        <f t="shared" si="10"/>
        <v>1.984126984126984E-3</v>
      </c>
      <c r="H181" s="4">
        <f t="shared" si="11"/>
        <v>9.6613903944830822E-3</v>
      </c>
    </row>
    <row r="182" spans="1:8" x14ac:dyDescent="0.25">
      <c r="A182" s="1">
        <v>45173</v>
      </c>
      <c r="B182" s="7">
        <v>8141.33</v>
      </c>
      <c r="C182" s="7">
        <v>1668.2739999999999</v>
      </c>
      <c r="D182" s="7"/>
      <c r="E182" s="4">
        <f t="shared" si="8"/>
        <v>1.0577051980357795E-2</v>
      </c>
      <c r="F182" s="4">
        <f t="shared" si="9"/>
        <v>1.0386770698385787E-3</v>
      </c>
      <c r="G182" s="4">
        <f t="shared" si="10"/>
        <v>1.984126984126984E-3</v>
      </c>
      <c r="H182" s="4">
        <f t="shared" si="11"/>
        <v>8.5929249962308114E-3</v>
      </c>
    </row>
    <row r="183" spans="1:8" x14ac:dyDescent="0.25">
      <c r="A183" s="1">
        <v>45170</v>
      </c>
      <c r="B183" s="7">
        <v>8056.12</v>
      </c>
      <c r="C183" s="7">
        <v>1666.5429999999999</v>
      </c>
      <c r="D183" s="7"/>
      <c r="E183" s="4">
        <f t="shared" si="8"/>
        <v>1.7452793848897325E-2</v>
      </c>
      <c r="F183" s="4">
        <f t="shared" si="9"/>
        <v>9.0869233587378008E-4</v>
      </c>
      <c r="G183" s="4">
        <f t="shared" si="10"/>
        <v>1.984126984126984E-3</v>
      </c>
      <c r="H183" s="4">
        <f t="shared" si="11"/>
        <v>1.5468666864770341E-2</v>
      </c>
    </row>
    <row r="184" spans="1:8" x14ac:dyDescent="0.25">
      <c r="A184" s="1">
        <v>45169</v>
      </c>
      <c r="B184" s="7">
        <v>7917.93</v>
      </c>
      <c r="C184" s="7">
        <v>1665.03</v>
      </c>
      <c r="D184" s="7"/>
      <c r="E184" s="4">
        <f t="shared" si="8"/>
        <v>1.3658558794404773E-3</v>
      </c>
      <c r="F184" s="4">
        <f t="shared" si="9"/>
        <v>6.7648542000988453E-3</v>
      </c>
      <c r="G184" s="4">
        <f t="shared" si="10"/>
        <v>1.984126984126984E-3</v>
      </c>
      <c r="H184" s="4">
        <f t="shared" si="11"/>
        <v>-6.1827110468650674E-4</v>
      </c>
    </row>
    <row r="185" spans="1:8" x14ac:dyDescent="0.25">
      <c r="A185" s="1">
        <v>45167</v>
      </c>
      <c r="B185" s="7">
        <v>7907.13</v>
      </c>
      <c r="C185" s="7">
        <v>1653.8420000000001</v>
      </c>
      <c r="D185" s="7"/>
      <c r="E185" s="4">
        <f t="shared" si="8"/>
        <v>-4.3567333565859654E-3</v>
      </c>
      <c r="F185" s="4">
        <f t="shared" si="9"/>
        <v>1.7490323997654805E-2</v>
      </c>
      <c r="G185" s="4">
        <f t="shared" si="10"/>
        <v>1.984126984126984E-3</v>
      </c>
      <c r="H185" s="4">
        <f t="shared" si="11"/>
        <v>-6.3408603407129494E-3</v>
      </c>
    </row>
    <row r="186" spans="1:8" x14ac:dyDescent="0.25">
      <c r="A186" s="1">
        <v>45166</v>
      </c>
      <c r="B186" s="7">
        <v>7941.73</v>
      </c>
      <c r="C186" s="7">
        <v>1625.413</v>
      </c>
      <c r="D186" s="7"/>
      <c r="E186" s="4">
        <f t="shared" si="8"/>
        <v>2.9165430166120811E-2</v>
      </c>
      <c r="F186" s="4">
        <f t="shared" si="9"/>
        <v>-5.6866390287201264E-3</v>
      </c>
      <c r="G186" s="4">
        <f t="shared" si="10"/>
        <v>1.984126984126984E-3</v>
      </c>
      <c r="H186" s="4">
        <f t="shared" si="11"/>
        <v>2.7181303181993827E-2</v>
      </c>
    </row>
    <row r="187" spans="1:8" x14ac:dyDescent="0.25">
      <c r="A187" s="1">
        <v>45163</v>
      </c>
      <c r="B187" s="7">
        <v>7716.67</v>
      </c>
      <c r="C187" s="7">
        <v>1634.7090000000001</v>
      </c>
      <c r="D187" s="7"/>
      <c r="E187" s="4">
        <f t="shared" si="8"/>
        <v>2.9996235954906272E-2</v>
      </c>
      <c r="F187" s="4">
        <f t="shared" si="9"/>
        <v>2.4285206751335119E-2</v>
      </c>
      <c r="G187" s="4">
        <f t="shared" si="10"/>
        <v>1.984126984126984E-3</v>
      </c>
      <c r="H187" s="4">
        <f t="shared" si="11"/>
        <v>2.8012108970779288E-2</v>
      </c>
    </row>
    <row r="188" spans="1:8" x14ac:dyDescent="0.25">
      <c r="A188" s="1">
        <v>45162</v>
      </c>
      <c r="B188" s="7">
        <v>7491.94</v>
      </c>
      <c r="C188" s="7">
        <v>1595.951</v>
      </c>
      <c r="D188" s="7"/>
      <c r="E188" s="4">
        <f t="shared" si="8"/>
        <v>-1.4508881592793727E-2</v>
      </c>
      <c r="F188" s="4">
        <f t="shared" si="9"/>
        <v>-4.8500537470614939E-2</v>
      </c>
      <c r="G188" s="4">
        <f t="shared" si="10"/>
        <v>1.984126984126984E-3</v>
      </c>
      <c r="H188" s="4">
        <f t="shared" si="11"/>
        <v>-1.6493008576920709E-2</v>
      </c>
    </row>
    <row r="189" spans="1:8" x14ac:dyDescent="0.25">
      <c r="A189" s="1">
        <v>45161</v>
      </c>
      <c r="B189" s="7">
        <v>7602.24</v>
      </c>
      <c r="C189" s="7">
        <v>1677.3009999999999</v>
      </c>
      <c r="D189" s="7"/>
      <c r="E189" s="4">
        <f t="shared" si="8"/>
        <v>-2.1754404025066641E-2</v>
      </c>
      <c r="F189" s="4">
        <f t="shared" si="9"/>
        <v>9.646807422010106E-3</v>
      </c>
      <c r="G189" s="4">
        <f t="shared" si="10"/>
        <v>1.984126984126984E-3</v>
      </c>
      <c r="H189" s="4">
        <f t="shared" si="11"/>
        <v>-2.3738531009193625E-2</v>
      </c>
    </row>
    <row r="190" spans="1:8" x14ac:dyDescent="0.25">
      <c r="A190" s="1">
        <v>45160</v>
      </c>
      <c r="B190" s="7">
        <v>7771.3</v>
      </c>
      <c r="C190" s="7">
        <v>1661.2750000000001</v>
      </c>
      <c r="D190" s="7"/>
      <c r="E190" s="4">
        <f t="shared" si="8"/>
        <v>-3.2513964330833697E-3</v>
      </c>
      <c r="F190" s="4">
        <f t="shared" si="9"/>
        <v>2.4916332055233111E-3</v>
      </c>
      <c r="G190" s="4">
        <f t="shared" si="10"/>
        <v>1.984126984126984E-3</v>
      </c>
      <c r="H190" s="4">
        <f t="shared" si="11"/>
        <v>-5.2355234172103537E-3</v>
      </c>
    </row>
    <row r="191" spans="1:8" x14ac:dyDescent="0.25">
      <c r="A191" s="1">
        <v>45159</v>
      </c>
      <c r="B191" s="7">
        <v>7796.65</v>
      </c>
      <c r="C191" s="7">
        <v>1657.146</v>
      </c>
      <c r="D191" s="7"/>
      <c r="E191" s="4">
        <f t="shared" si="8"/>
        <v>3.7714503233603341E-2</v>
      </c>
      <c r="F191" s="4">
        <f t="shared" si="9"/>
        <v>6.4389412004780076E-3</v>
      </c>
      <c r="G191" s="4">
        <f t="shared" si="10"/>
        <v>1.984126984126984E-3</v>
      </c>
      <c r="H191" s="4">
        <f t="shared" si="11"/>
        <v>3.5730376249476357E-2</v>
      </c>
    </row>
    <row r="192" spans="1:8" x14ac:dyDescent="0.25">
      <c r="A192" s="1">
        <v>45156</v>
      </c>
      <c r="B192" s="7">
        <v>7513.29</v>
      </c>
      <c r="C192" s="7">
        <v>1646.5440000000001</v>
      </c>
      <c r="D192" s="7"/>
      <c r="E192" s="4">
        <f t="shared" si="8"/>
        <v>-3.2349922145362177E-2</v>
      </c>
      <c r="F192" s="4">
        <f t="shared" si="9"/>
        <v>-1.9717577374670516E-3</v>
      </c>
      <c r="G192" s="4">
        <f t="shared" si="10"/>
        <v>1.984126984126984E-3</v>
      </c>
      <c r="H192" s="4">
        <f t="shared" si="11"/>
        <v>-3.4334049129489161E-2</v>
      </c>
    </row>
    <row r="193" spans="1:8" x14ac:dyDescent="0.25">
      <c r="A193" s="1">
        <v>45155</v>
      </c>
      <c r="B193" s="7">
        <v>7764.47</v>
      </c>
      <c r="C193" s="7">
        <v>1649.797</v>
      </c>
      <c r="D193" s="7"/>
      <c r="E193" s="4">
        <f t="shared" si="8"/>
        <v>1.3339406389237644E-2</v>
      </c>
      <c r="F193" s="4">
        <f t="shared" si="9"/>
        <v>4.7280779332707283E-5</v>
      </c>
      <c r="G193" s="4">
        <f t="shared" si="10"/>
        <v>1.984126984126984E-3</v>
      </c>
      <c r="H193" s="4">
        <f t="shared" si="11"/>
        <v>1.135527940511066E-2</v>
      </c>
    </row>
    <row r="194" spans="1:8" x14ac:dyDescent="0.25">
      <c r="A194" s="1">
        <v>45154</v>
      </c>
      <c r="B194" s="7">
        <v>7662.26</v>
      </c>
      <c r="C194" s="7">
        <v>1649.7190000000001</v>
      </c>
      <c r="D194" s="7"/>
      <c r="E194" s="4">
        <f t="shared" si="8"/>
        <v>-3.7044501511555804E-3</v>
      </c>
      <c r="F194" s="4">
        <f t="shared" si="9"/>
        <v>-3.3119844659349352E-3</v>
      </c>
      <c r="G194" s="4">
        <f t="shared" si="10"/>
        <v>1.984126984126984E-3</v>
      </c>
      <c r="H194" s="4">
        <f t="shared" si="11"/>
        <v>-5.6885771352825649E-3</v>
      </c>
    </row>
    <row r="195" spans="1:8" x14ac:dyDescent="0.25">
      <c r="A195" s="1">
        <v>45153</v>
      </c>
      <c r="B195" s="7">
        <v>7690.75</v>
      </c>
      <c r="C195" s="7">
        <v>1655.201</v>
      </c>
      <c r="D195" s="7"/>
      <c r="E195" s="4">
        <f t="shared" si="8"/>
        <v>-6.0265878113780254E-3</v>
      </c>
      <c r="F195" s="4">
        <f t="shared" si="9"/>
        <v>-2.9732485933389365E-3</v>
      </c>
      <c r="G195" s="4">
        <f t="shared" si="10"/>
        <v>1.984126984126984E-3</v>
      </c>
      <c r="H195" s="4">
        <f t="shared" si="11"/>
        <v>-8.0107147955050095E-3</v>
      </c>
    </row>
    <row r="196" spans="1:8" x14ac:dyDescent="0.25">
      <c r="A196" s="1">
        <v>45152</v>
      </c>
      <c r="B196" s="7">
        <v>7737.38</v>
      </c>
      <c r="C196" s="7">
        <v>1660.1369999999999</v>
      </c>
      <c r="D196" s="7"/>
      <c r="E196" s="4">
        <f t="shared" ref="E196:E253" si="12">(B196-B197)/B197</f>
        <v>2.9814450415976395E-3</v>
      </c>
      <c r="F196" s="4">
        <f t="shared" ref="F196:F253" si="13">(C196-C197)/C197</f>
        <v>-3.8420919989919354E-3</v>
      </c>
      <c r="G196" s="4">
        <f t="shared" ref="G196:G253" si="14">$K$3/252</f>
        <v>1.984126984126984E-3</v>
      </c>
      <c r="H196" s="4">
        <f t="shared" ref="H196:H253" si="15">E196-G196</f>
        <v>9.9731805747065548E-4</v>
      </c>
    </row>
    <row r="197" spans="1:8" x14ac:dyDescent="0.25">
      <c r="A197" s="1">
        <v>45149</v>
      </c>
      <c r="B197" s="7">
        <v>7714.38</v>
      </c>
      <c r="C197" s="7">
        <v>1666.54</v>
      </c>
      <c r="D197" s="7"/>
      <c r="E197" s="4">
        <f t="shared" si="12"/>
        <v>3.6670026204394288E-2</v>
      </c>
      <c r="F197" s="4">
        <f t="shared" si="13"/>
        <v>-6.9017581794233302E-4</v>
      </c>
      <c r="G197" s="4">
        <f t="shared" si="14"/>
        <v>1.984126984126984E-3</v>
      </c>
      <c r="H197" s="4">
        <f t="shared" si="15"/>
        <v>3.4685899220267304E-2</v>
      </c>
    </row>
    <row r="198" spans="1:8" x14ac:dyDescent="0.25">
      <c r="A198" s="1">
        <v>45148</v>
      </c>
      <c r="B198" s="7">
        <v>7441.5</v>
      </c>
      <c r="C198" s="7">
        <v>1667.691</v>
      </c>
      <c r="D198" s="7"/>
      <c r="E198" s="4">
        <f t="shared" si="12"/>
        <v>-2.0938998638274312E-2</v>
      </c>
      <c r="F198" s="4">
        <f t="shared" si="13"/>
        <v>2.5091417761285146E-3</v>
      </c>
      <c r="G198" s="4">
        <f t="shared" si="14"/>
        <v>1.984126984126984E-3</v>
      </c>
      <c r="H198" s="4">
        <f t="shared" si="15"/>
        <v>-2.2923125622401296E-2</v>
      </c>
    </row>
    <row r="199" spans="1:8" x14ac:dyDescent="0.25">
      <c r="A199" s="1">
        <v>45147</v>
      </c>
      <c r="B199" s="7">
        <v>7600.65</v>
      </c>
      <c r="C199" s="7">
        <v>1663.5170000000001</v>
      </c>
      <c r="D199" s="7"/>
      <c r="E199" s="4">
        <f t="shared" si="12"/>
        <v>2.5424300477590974E-2</v>
      </c>
      <c r="F199" s="4">
        <f t="shared" si="13"/>
        <v>-6.9053253448782314E-3</v>
      </c>
      <c r="G199" s="4">
        <f t="shared" si="14"/>
        <v>1.984126984126984E-3</v>
      </c>
      <c r="H199" s="4">
        <f t="shared" si="15"/>
        <v>2.344017349346399E-2</v>
      </c>
    </row>
    <row r="200" spans="1:8" x14ac:dyDescent="0.25">
      <c r="A200" s="1">
        <v>45146</v>
      </c>
      <c r="B200" s="7">
        <v>7412.2</v>
      </c>
      <c r="C200" s="7">
        <v>1675.0840000000001</v>
      </c>
      <c r="D200" s="7"/>
      <c r="E200" s="4">
        <f t="shared" si="12"/>
        <v>-7.7509002556860745E-3</v>
      </c>
      <c r="F200" s="4">
        <f t="shared" si="13"/>
        <v>-4.0513752914860778E-3</v>
      </c>
      <c r="G200" s="4">
        <f t="shared" si="14"/>
        <v>1.984126984126984E-3</v>
      </c>
      <c r="H200" s="4">
        <f t="shared" si="15"/>
        <v>-9.7350272398130586E-3</v>
      </c>
    </row>
    <row r="201" spans="1:8" x14ac:dyDescent="0.25">
      <c r="A201" s="1">
        <v>45145</v>
      </c>
      <c r="B201" s="7">
        <v>7470.1</v>
      </c>
      <c r="C201" s="7">
        <v>1681.8979999999999</v>
      </c>
      <c r="D201" s="7"/>
      <c r="E201" s="4">
        <f t="shared" si="12"/>
        <v>9.3952222599070958E-3</v>
      </c>
      <c r="F201" s="4">
        <f t="shared" si="13"/>
        <v>-1.0601758169442122E-3</v>
      </c>
      <c r="G201" s="4">
        <f t="shared" si="14"/>
        <v>1.984126984126984E-3</v>
      </c>
      <c r="H201" s="4">
        <f t="shared" si="15"/>
        <v>7.4110952757801118E-3</v>
      </c>
    </row>
    <row r="202" spans="1:8" x14ac:dyDescent="0.25">
      <c r="A202" s="1">
        <v>45142</v>
      </c>
      <c r="B202" s="7">
        <v>7400.57</v>
      </c>
      <c r="C202" s="7">
        <v>1683.683</v>
      </c>
      <c r="D202" s="7"/>
      <c r="E202" s="4">
        <f t="shared" si="12"/>
        <v>2.4795368281702784E-2</v>
      </c>
      <c r="F202" s="4">
        <f t="shared" si="13"/>
        <v>-4.9936973039353561E-3</v>
      </c>
      <c r="G202" s="4">
        <f t="shared" si="14"/>
        <v>1.984126984126984E-3</v>
      </c>
      <c r="H202" s="4">
        <f t="shared" si="15"/>
        <v>2.28112412975758E-2</v>
      </c>
    </row>
    <row r="203" spans="1:8" x14ac:dyDescent="0.25">
      <c r="A203" s="1">
        <v>45141</v>
      </c>
      <c r="B203" s="7">
        <v>7221.51</v>
      </c>
      <c r="C203" s="7">
        <v>1692.133</v>
      </c>
      <c r="D203" s="7"/>
      <c r="E203" s="4">
        <f t="shared" si="12"/>
        <v>-5.1015769011398633E-3</v>
      </c>
      <c r="F203" s="4">
        <f t="shared" si="13"/>
        <v>7.9774068781307255E-3</v>
      </c>
      <c r="G203" s="4">
        <f t="shared" si="14"/>
        <v>1.984126984126984E-3</v>
      </c>
      <c r="H203" s="4">
        <f t="shared" si="15"/>
        <v>-7.0857038852668473E-3</v>
      </c>
    </row>
    <row r="204" spans="1:8" x14ac:dyDescent="0.25">
      <c r="A204" s="1">
        <v>45140</v>
      </c>
      <c r="B204" s="7">
        <v>7258.54</v>
      </c>
      <c r="C204" s="7">
        <v>1678.741</v>
      </c>
      <c r="D204" s="7"/>
      <c r="E204" s="4">
        <f t="shared" si="12"/>
        <v>1.2559095265264294E-2</v>
      </c>
      <c r="F204" s="4">
        <f t="shared" si="13"/>
        <v>-8.9152353053000878E-3</v>
      </c>
      <c r="G204" s="4">
        <f t="shared" si="14"/>
        <v>1.984126984126984E-3</v>
      </c>
      <c r="H204" s="4">
        <f t="shared" si="15"/>
        <v>1.057496828113731E-2</v>
      </c>
    </row>
    <row r="205" spans="1:8" x14ac:dyDescent="0.25">
      <c r="A205" s="1">
        <v>45139</v>
      </c>
      <c r="B205" s="7">
        <v>7168.51</v>
      </c>
      <c r="C205" s="7">
        <v>1693.8420000000001</v>
      </c>
      <c r="D205" s="7"/>
      <c r="E205" s="4">
        <f t="shared" si="12"/>
        <v>-6.7133529907329147E-3</v>
      </c>
      <c r="F205" s="4">
        <f t="shared" si="13"/>
        <v>-4.2549439179814172E-3</v>
      </c>
      <c r="G205" s="4">
        <f t="shared" si="14"/>
        <v>1.984126984126984E-3</v>
      </c>
      <c r="H205" s="4">
        <f t="shared" si="15"/>
        <v>-8.6974799748598987E-3</v>
      </c>
    </row>
    <row r="206" spans="1:8" x14ac:dyDescent="0.25">
      <c r="A206" s="1">
        <v>45138</v>
      </c>
      <c r="B206" s="7">
        <v>7216.96</v>
      </c>
      <c r="C206" s="7">
        <v>1701.08</v>
      </c>
      <c r="D206" s="7"/>
      <c r="E206" s="4">
        <f t="shared" si="12"/>
        <v>2.1179293872607325E-2</v>
      </c>
      <c r="F206" s="4">
        <f t="shared" si="13"/>
        <v>3.5615615651048587E-3</v>
      </c>
      <c r="G206" s="4">
        <f t="shared" si="14"/>
        <v>1.984126984126984E-3</v>
      </c>
      <c r="H206" s="4">
        <f t="shared" si="15"/>
        <v>1.9195166888480341E-2</v>
      </c>
    </row>
    <row r="207" spans="1:8" x14ac:dyDescent="0.25">
      <c r="A207" s="1">
        <v>45135</v>
      </c>
      <c r="B207" s="7">
        <v>7067.28</v>
      </c>
      <c r="C207" s="7">
        <v>1695.0429999999999</v>
      </c>
      <c r="D207" s="7"/>
      <c r="E207" s="4">
        <f t="shared" si="12"/>
        <v>3.0800264289808664E-2</v>
      </c>
      <c r="F207" s="4">
        <f t="shared" si="13"/>
        <v>3.7519830260665616E-3</v>
      </c>
      <c r="G207" s="4">
        <f t="shared" si="14"/>
        <v>1.984126984126984E-3</v>
      </c>
      <c r="H207" s="4">
        <f t="shared" si="15"/>
        <v>2.881613730568168E-2</v>
      </c>
    </row>
    <row r="208" spans="1:8" x14ac:dyDescent="0.25">
      <c r="A208" s="1">
        <v>45134</v>
      </c>
      <c r="B208" s="7">
        <v>6856.11</v>
      </c>
      <c r="C208" s="7">
        <v>1688.7070000000001</v>
      </c>
      <c r="D208" s="7"/>
      <c r="E208" s="4">
        <f t="shared" si="12"/>
        <v>1.6644770205787193E-2</v>
      </c>
      <c r="F208" s="4">
        <f t="shared" si="13"/>
        <v>-1.1041479630888628E-2</v>
      </c>
      <c r="G208" s="4">
        <f t="shared" si="14"/>
        <v>1.984126984126984E-3</v>
      </c>
      <c r="H208" s="4">
        <f t="shared" si="15"/>
        <v>1.4660643221660209E-2</v>
      </c>
    </row>
    <row r="209" spans="1:8" x14ac:dyDescent="0.25">
      <c r="A209" s="1">
        <v>45133</v>
      </c>
      <c r="B209" s="7">
        <v>6743.86</v>
      </c>
      <c r="C209" s="7">
        <v>1707.5609999999999</v>
      </c>
      <c r="D209" s="7"/>
      <c r="E209" s="4">
        <f t="shared" si="12"/>
        <v>2.1017283771180752E-2</v>
      </c>
      <c r="F209" s="4">
        <f t="shared" si="13"/>
        <v>3.4719181877855836E-3</v>
      </c>
      <c r="G209" s="4">
        <f t="shared" si="14"/>
        <v>1.984126984126984E-3</v>
      </c>
      <c r="H209" s="4">
        <f t="shared" si="15"/>
        <v>1.9033156787053768E-2</v>
      </c>
    </row>
    <row r="210" spans="1:8" x14ac:dyDescent="0.25">
      <c r="A210" s="1">
        <v>45132</v>
      </c>
      <c r="B210" s="7">
        <v>6605.04</v>
      </c>
      <c r="C210" s="7">
        <v>1701.653</v>
      </c>
      <c r="D210" s="7"/>
      <c r="E210" s="4">
        <f t="shared" si="12"/>
        <v>-1.3457522919610398E-2</v>
      </c>
      <c r="F210" s="4">
        <f t="shared" si="13"/>
        <v>1.7407470200672206E-3</v>
      </c>
      <c r="G210" s="4">
        <f t="shared" si="14"/>
        <v>1.984126984126984E-3</v>
      </c>
      <c r="H210" s="4">
        <f t="shared" si="15"/>
        <v>-1.5441649903737382E-2</v>
      </c>
    </row>
    <row r="211" spans="1:8" x14ac:dyDescent="0.25">
      <c r="A211" s="1">
        <v>45131</v>
      </c>
      <c r="B211" s="7">
        <v>6695.14</v>
      </c>
      <c r="C211" s="7">
        <v>1698.6959999999999</v>
      </c>
      <c r="D211" s="7"/>
      <c r="E211" s="4">
        <f t="shared" si="12"/>
        <v>1.1005146700400704E-3</v>
      </c>
      <c r="F211" s="4">
        <f t="shared" si="13"/>
        <v>-1.8714586977586405E-3</v>
      </c>
      <c r="G211" s="4">
        <f t="shared" si="14"/>
        <v>1.984126984126984E-3</v>
      </c>
      <c r="H211" s="4">
        <f t="shared" si="15"/>
        <v>-8.8361231408691358E-4</v>
      </c>
    </row>
    <row r="212" spans="1:8" x14ac:dyDescent="0.25">
      <c r="A212" s="1">
        <v>45128</v>
      </c>
      <c r="B212" s="7">
        <v>6687.78</v>
      </c>
      <c r="C212" s="7">
        <v>1701.8810000000001</v>
      </c>
      <c r="D212" s="7"/>
      <c r="E212" s="4">
        <f t="shared" si="12"/>
        <v>8.4853437013160111E-4</v>
      </c>
      <c r="F212" s="4">
        <f t="shared" si="13"/>
        <v>-2.1383525873173686E-4</v>
      </c>
      <c r="G212" s="4">
        <f t="shared" si="14"/>
        <v>1.984126984126984E-3</v>
      </c>
      <c r="H212" s="4">
        <f t="shared" si="15"/>
        <v>-1.1355926139953829E-3</v>
      </c>
    </row>
    <row r="213" spans="1:8" x14ac:dyDescent="0.25">
      <c r="A213" s="1">
        <v>45127</v>
      </c>
      <c r="B213" s="7">
        <v>6682.11</v>
      </c>
      <c r="C213" s="7">
        <v>1702.2449999999999</v>
      </c>
      <c r="D213" s="7"/>
      <c r="E213" s="4">
        <f t="shared" si="12"/>
        <v>1.6865816096711742E-2</v>
      </c>
      <c r="F213" s="4">
        <f t="shared" si="13"/>
        <v>-2.0998612403251367E-3</v>
      </c>
      <c r="G213" s="4">
        <f t="shared" si="14"/>
        <v>1.984126984126984E-3</v>
      </c>
      <c r="H213" s="4">
        <f t="shared" si="15"/>
        <v>1.4881689112584758E-2</v>
      </c>
    </row>
    <row r="214" spans="1:8" x14ac:dyDescent="0.25">
      <c r="A214" s="1">
        <v>45126</v>
      </c>
      <c r="B214" s="7">
        <v>6571.28</v>
      </c>
      <c r="C214" s="7">
        <v>1705.827</v>
      </c>
      <c r="D214" s="7"/>
      <c r="E214" s="4">
        <f t="shared" si="12"/>
        <v>3.2408483896307891E-2</v>
      </c>
      <c r="F214" s="4">
        <f t="shared" si="13"/>
        <v>-3.9454998995670058E-3</v>
      </c>
      <c r="G214" s="4">
        <f t="shared" si="14"/>
        <v>1.984126984126984E-3</v>
      </c>
      <c r="H214" s="4">
        <f t="shared" si="15"/>
        <v>3.0424356912180907E-2</v>
      </c>
    </row>
    <row r="215" spans="1:8" x14ac:dyDescent="0.25">
      <c r="A215" s="1">
        <v>45125</v>
      </c>
      <c r="B215" s="7">
        <v>6365</v>
      </c>
      <c r="C215" s="7">
        <v>1712.5840000000001</v>
      </c>
      <c r="D215" s="7"/>
      <c r="E215" s="4">
        <f t="shared" si="12"/>
        <v>-3.5673271256851803E-2</v>
      </c>
      <c r="F215" s="4">
        <f t="shared" si="13"/>
        <v>3.200473885384101E-2</v>
      </c>
      <c r="G215" s="4">
        <f t="shared" si="14"/>
        <v>1.984126984126984E-3</v>
      </c>
      <c r="H215" s="4">
        <f t="shared" si="15"/>
        <v>-3.7657398240978787E-2</v>
      </c>
    </row>
    <row r="216" spans="1:8" x14ac:dyDescent="0.25">
      <c r="A216" s="1">
        <v>45124</v>
      </c>
      <c r="B216" s="7">
        <v>6600.46</v>
      </c>
      <c r="C216" s="7">
        <v>1659.473</v>
      </c>
      <c r="D216" s="7"/>
      <c r="E216" s="4">
        <f t="shared" si="12"/>
        <v>2.5275950877171223E-2</v>
      </c>
      <c r="F216" s="4">
        <f t="shared" si="13"/>
        <v>7.1982923174312777E-3</v>
      </c>
      <c r="G216" s="4">
        <f t="shared" si="14"/>
        <v>1.984126984126984E-3</v>
      </c>
      <c r="H216" s="4">
        <f t="shared" si="15"/>
        <v>2.3291823893044239E-2</v>
      </c>
    </row>
    <row r="217" spans="1:8" x14ac:dyDescent="0.25">
      <c r="A217" s="1">
        <v>45121</v>
      </c>
      <c r="B217" s="7">
        <v>6437.74</v>
      </c>
      <c r="C217" s="7">
        <v>1647.6130000000001</v>
      </c>
      <c r="D217" s="7"/>
      <c r="E217" s="4">
        <f t="shared" si="12"/>
        <v>1.0896071980968291E-2</v>
      </c>
      <c r="F217" s="4">
        <f t="shared" si="13"/>
        <v>3.1373671200516421E-3</v>
      </c>
      <c r="G217" s="4">
        <f t="shared" si="14"/>
        <v>1.984126984126984E-3</v>
      </c>
      <c r="H217" s="4">
        <f t="shared" si="15"/>
        <v>8.9119449968413072E-3</v>
      </c>
    </row>
    <row r="218" spans="1:8" x14ac:dyDescent="0.25">
      <c r="A218" s="1">
        <v>45120</v>
      </c>
      <c r="B218" s="7">
        <v>6368.35</v>
      </c>
      <c r="C218" s="7">
        <v>1642.46</v>
      </c>
      <c r="D218" s="7"/>
      <c r="E218" s="4">
        <f t="shared" si="12"/>
        <v>4.1469241018283016E-3</v>
      </c>
      <c r="F218" s="4">
        <f t="shared" si="13"/>
        <v>-4.233550356089872E-3</v>
      </c>
      <c r="G218" s="4">
        <f t="shared" si="14"/>
        <v>1.984126984126984E-3</v>
      </c>
      <c r="H218" s="4">
        <f t="shared" si="15"/>
        <v>2.1627971177013176E-3</v>
      </c>
    </row>
    <row r="219" spans="1:8" x14ac:dyDescent="0.25">
      <c r="A219" s="1">
        <v>45119</v>
      </c>
      <c r="B219" s="7">
        <v>6342.05</v>
      </c>
      <c r="C219" s="7">
        <v>1649.443</v>
      </c>
      <c r="D219" s="7"/>
      <c r="E219" s="4">
        <f t="shared" si="12"/>
        <v>-3.281507104431466E-3</v>
      </c>
      <c r="F219" s="4">
        <f t="shared" si="13"/>
        <v>1.6174959400882632E-2</v>
      </c>
      <c r="G219" s="4">
        <f t="shared" si="14"/>
        <v>1.984126984126984E-3</v>
      </c>
      <c r="H219" s="4">
        <f t="shared" si="15"/>
        <v>-5.2656340885584504E-3</v>
      </c>
    </row>
    <row r="220" spans="1:8" x14ac:dyDescent="0.25">
      <c r="A220" s="1">
        <v>45118</v>
      </c>
      <c r="B220" s="7">
        <v>6362.93</v>
      </c>
      <c r="C220" s="7">
        <v>1623.1880000000001</v>
      </c>
      <c r="D220" s="7"/>
      <c r="E220" s="4">
        <f t="shared" si="12"/>
        <v>1.4755016019686183E-2</v>
      </c>
      <c r="F220" s="4">
        <f t="shared" si="13"/>
        <v>1.0323685148572294E-3</v>
      </c>
      <c r="G220" s="4">
        <f t="shared" si="14"/>
        <v>1.984126984126984E-3</v>
      </c>
      <c r="H220" s="4">
        <f t="shared" si="15"/>
        <v>1.2770889035559198E-2</v>
      </c>
    </row>
    <row r="221" spans="1:8" x14ac:dyDescent="0.25">
      <c r="A221" s="1">
        <v>45117</v>
      </c>
      <c r="B221" s="7">
        <v>6270.41</v>
      </c>
      <c r="C221" s="7">
        <v>1621.5139999999999</v>
      </c>
      <c r="D221" s="7"/>
      <c r="E221" s="4">
        <f t="shared" si="12"/>
        <v>1.3466750928142262E-2</v>
      </c>
      <c r="F221" s="4">
        <f t="shared" si="13"/>
        <v>5.3194985039684995E-3</v>
      </c>
      <c r="G221" s="4">
        <f t="shared" si="14"/>
        <v>1.984126984126984E-3</v>
      </c>
      <c r="H221" s="4">
        <f t="shared" si="15"/>
        <v>1.1482623944015278E-2</v>
      </c>
    </row>
    <row r="222" spans="1:8" x14ac:dyDescent="0.25">
      <c r="A222" s="1">
        <v>45114</v>
      </c>
      <c r="B222" s="7">
        <v>6187.09</v>
      </c>
      <c r="C222" s="7">
        <v>1612.934</v>
      </c>
      <c r="D222" s="7"/>
      <c r="E222" s="4">
        <f t="shared" si="12"/>
        <v>7.4823241287447955E-3</v>
      </c>
      <c r="F222" s="4">
        <f t="shared" si="13"/>
        <v>3.8462639582662089E-3</v>
      </c>
      <c r="G222" s="4">
        <f t="shared" si="14"/>
        <v>1.984126984126984E-3</v>
      </c>
      <c r="H222" s="4">
        <f t="shared" si="15"/>
        <v>5.4981971446178115E-3</v>
      </c>
    </row>
    <row r="223" spans="1:8" x14ac:dyDescent="0.25">
      <c r="A223" s="1">
        <v>45113</v>
      </c>
      <c r="B223" s="7">
        <v>6141.14</v>
      </c>
      <c r="C223" s="7">
        <v>1606.7539999999999</v>
      </c>
      <c r="D223" s="7"/>
      <c r="E223" s="4">
        <f t="shared" si="12"/>
        <v>5.6298266183704791E-3</v>
      </c>
      <c r="F223" s="4">
        <f t="shared" si="13"/>
        <v>-3.0706650046566082E-3</v>
      </c>
      <c r="G223" s="4">
        <f t="shared" si="14"/>
        <v>1.984126984126984E-3</v>
      </c>
      <c r="H223" s="4">
        <f t="shared" si="15"/>
        <v>3.645699634243495E-3</v>
      </c>
    </row>
    <row r="224" spans="1:8" x14ac:dyDescent="0.25">
      <c r="A224" s="1">
        <v>45112</v>
      </c>
      <c r="B224" s="7">
        <v>6106.76</v>
      </c>
      <c r="C224" s="7">
        <v>1611.703</v>
      </c>
      <c r="D224" s="7"/>
      <c r="E224" s="4">
        <f t="shared" si="12"/>
        <v>1.7132197405020168E-2</v>
      </c>
      <c r="F224" s="4">
        <f t="shared" si="13"/>
        <v>1.470170635485287E-3</v>
      </c>
      <c r="G224" s="4">
        <f t="shared" si="14"/>
        <v>1.984126984126984E-3</v>
      </c>
      <c r="H224" s="4">
        <f t="shared" si="15"/>
        <v>1.5148070420893184E-2</v>
      </c>
    </row>
    <row r="225" spans="1:8" x14ac:dyDescent="0.25">
      <c r="A225" s="1">
        <v>45111</v>
      </c>
      <c r="B225" s="7">
        <v>6003.9</v>
      </c>
      <c r="C225" s="7">
        <v>1609.337</v>
      </c>
      <c r="D225" s="7"/>
      <c r="E225" s="4">
        <f t="shared" si="12"/>
        <v>-1.8935080436687721E-3</v>
      </c>
      <c r="F225" s="4">
        <f t="shared" si="13"/>
        <v>5.6451809438586801E-3</v>
      </c>
      <c r="G225" s="4">
        <f t="shared" si="14"/>
        <v>1.984126984126984E-3</v>
      </c>
      <c r="H225" s="4">
        <f t="shared" si="15"/>
        <v>-3.8776350277957561E-3</v>
      </c>
    </row>
    <row r="226" spans="1:8" x14ac:dyDescent="0.25">
      <c r="A226" s="1">
        <v>45110</v>
      </c>
      <c r="B226" s="7">
        <v>6015.29</v>
      </c>
      <c r="C226" s="7">
        <v>1600.3030000000001</v>
      </c>
      <c r="D226" s="7"/>
      <c r="E226" s="4">
        <f t="shared" si="12"/>
        <v>4.4482567618955068E-2</v>
      </c>
      <c r="F226" s="4">
        <f t="shared" si="13"/>
        <v>-1.0798778801683804E-3</v>
      </c>
      <c r="G226" s="4">
        <f t="shared" si="14"/>
        <v>1.984126984126984E-3</v>
      </c>
      <c r="H226" s="4">
        <f t="shared" si="15"/>
        <v>4.2498440634828084E-2</v>
      </c>
    </row>
    <row r="227" spans="1:8" x14ac:dyDescent="0.25">
      <c r="A227" s="1">
        <v>45104</v>
      </c>
      <c r="B227" s="7">
        <v>5759.11</v>
      </c>
      <c r="C227" s="7">
        <v>1602.0329999999999</v>
      </c>
      <c r="D227" s="7"/>
      <c r="E227" s="4">
        <f t="shared" si="12"/>
        <v>4.578866394783756E-3</v>
      </c>
      <c r="F227" s="4">
        <f t="shared" si="13"/>
        <v>-6.6969074312670475E-3</v>
      </c>
      <c r="G227" s="4">
        <f t="shared" si="14"/>
        <v>1.984126984126984E-3</v>
      </c>
      <c r="H227" s="4">
        <f t="shared" si="15"/>
        <v>2.594739410656772E-3</v>
      </c>
    </row>
    <row r="228" spans="1:8" x14ac:dyDescent="0.25">
      <c r="A228" s="1">
        <v>45103</v>
      </c>
      <c r="B228" s="7">
        <v>5732.86</v>
      </c>
      <c r="C228" s="7">
        <v>1612.8340000000001</v>
      </c>
      <c r="D228" s="7"/>
      <c r="E228" s="4">
        <f t="shared" si="12"/>
        <v>2.6888182347409372E-2</v>
      </c>
      <c r="F228" s="4">
        <f t="shared" si="13"/>
        <v>3.4693713893459807E-2</v>
      </c>
      <c r="G228" s="4">
        <f t="shared" si="14"/>
        <v>1.984126984126984E-3</v>
      </c>
      <c r="H228" s="4">
        <f t="shared" si="15"/>
        <v>2.4904055363282388E-2</v>
      </c>
    </row>
    <row r="229" spans="1:8" x14ac:dyDescent="0.25">
      <c r="A229" s="1">
        <v>45100</v>
      </c>
      <c r="B229" s="7">
        <v>5582.75</v>
      </c>
      <c r="C229" s="7">
        <v>1558.7550000000001</v>
      </c>
      <c r="D229" s="7"/>
      <c r="E229" s="4">
        <f t="shared" si="12"/>
        <v>2.8460316933971434E-2</v>
      </c>
      <c r="F229" s="4">
        <f t="shared" si="13"/>
        <v>1.744417537515593E-2</v>
      </c>
      <c r="G229" s="4">
        <f t="shared" si="14"/>
        <v>1.984126984126984E-3</v>
      </c>
      <c r="H229" s="4">
        <f t="shared" si="15"/>
        <v>2.647618994984445E-2</v>
      </c>
    </row>
    <row r="230" spans="1:8" x14ac:dyDescent="0.25">
      <c r="A230" s="1">
        <v>45099</v>
      </c>
      <c r="B230" s="7">
        <v>5428.26</v>
      </c>
      <c r="C230" s="7">
        <v>1532.03</v>
      </c>
      <c r="D230" s="7"/>
      <c r="E230" s="4">
        <f t="shared" si="12"/>
        <v>4.6546734710796442E-2</v>
      </c>
      <c r="F230" s="4">
        <f t="shared" si="13"/>
        <v>4.5702873305885371E-2</v>
      </c>
      <c r="G230" s="4">
        <f t="shared" si="14"/>
        <v>1.984126984126984E-3</v>
      </c>
      <c r="H230" s="4">
        <f t="shared" si="15"/>
        <v>4.4562607726669458E-2</v>
      </c>
    </row>
    <row r="231" spans="1:8" x14ac:dyDescent="0.25">
      <c r="A231" s="1">
        <v>45098</v>
      </c>
      <c r="B231" s="7">
        <v>5186.83</v>
      </c>
      <c r="C231" s="7">
        <v>1465.0719999999999</v>
      </c>
      <c r="D231" s="7"/>
      <c r="E231" s="4">
        <f t="shared" si="12"/>
        <v>-1.2335264804507522E-2</v>
      </c>
      <c r="F231" s="4">
        <f t="shared" si="13"/>
        <v>-2.4260622959415387E-3</v>
      </c>
      <c r="G231" s="4">
        <f t="shared" si="14"/>
        <v>1.984126984126984E-3</v>
      </c>
      <c r="H231" s="4">
        <f t="shared" si="15"/>
        <v>-1.4319391788634506E-2</v>
      </c>
    </row>
    <row r="232" spans="1:8" x14ac:dyDescent="0.25">
      <c r="A232" s="1">
        <v>45097</v>
      </c>
      <c r="B232" s="7">
        <v>5251.61</v>
      </c>
      <c r="C232" s="7">
        <v>1468.635</v>
      </c>
      <c r="D232" s="7"/>
      <c r="E232" s="4">
        <f t="shared" si="12"/>
        <v>-3.359073578893769E-3</v>
      </c>
      <c r="F232" s="4">
        <f t="shared" si="13"/>
        <v>-8.0925722182036072E-3</v>
      </c>
      <c r="G232" s="4">
        <f t="shared" si="14"/>
        <v>1.984126984126984E-3</v>
      </c>
      <c r="H232" s="4">
        <f t="shared" si="15"/>
        <v>-5.3432005630207526E-3</v>
      </c>
    </row>
    <row r="233" spans="1:8" x14ac:dyDescent="0.25">
      <c r="A233" s="1">
        <v>45096</v>
      </c>
      <c r="B233" s="7">
        <v>5269.31</v>
      </c>
      <c r="C233" s="7">
        <v>1480.617</v>
      </c>
      <c r="D233" s="7"/>
      <c r="E233" s="4">
        <f t="shared" si="12"/>
        <v>-3.7653319891589265E-2</v>
      </c>
      <c r="F233" s="4">
        <f t="shared" si="13"/>
        <v>-4.172660999541943E-3</v>
      </c>
      <c r="G233" s="4">
        <f t="shared" si="14"/>
        <v>1.984126984126984E-3</v>
      </c>
      <c r="H233" s="4">
        <f t="shared" si="15"/>
        <v>-3.9637446875716249E-2</v>
      </c>
    </row>
    <row r="234" spans="1:8" x14ac:dyDescent="0.25">
      <c r="A234" s="1">
        <v>45093</v>
      </c>
      <c r="B234" s="7">
        <v>5475.48</v>
      </c>
      <c r="C234" s="7">
        <v>1486.8209999999999</v>
      </c>
      <c r="D234" s="7"/>
      <c r="E234" s="4">
        <f t="shared" si="12"/>
        <v>-3.6393545240816093E-3</v>
      </c>
      <c r="F234" s="4">
        <f t="shared" si="13"/>
        <v>-2.3538426750066852E-3</v>
      </c>
      <c r="G234" s="4">
        <f t="shared" si="14"/>
        <v>1.984126984126984E-3</v>
      </c>
      <c r="H234" s="4">
        <f t="shared" si="15"/>
        <v>-5.6234815082085929E-3</v>
      </c>
    </row>
    <row r="235" spans="1:8" x14ac:dyDescent="0.25">
      <c r="A235" s="1">
        <v>45092</v>
      </c>
      <c r="B235" s="7">
        <v>5495.48</v>
      </c>
      <c r="C235" s="7">
        <v>1490.329</v>
      </c>
      <c r="D235" s="7"/>
      <c r="E235" s="4">
        <f t="shared" si="12"/>
        <v>2.5128852758092422E-2</v>
      </c>
      <c r="F235" s="4">
        <f t="shared" si="13"/>
        <v>1.0813314830715962E-2</v>
      </c>
      <c r="G235" s="4">
        <f t="shared" si="14"/>
        <v>1.984126984126984E-3</v>
      </c>
      <c r="H235" s="4">
        <f t="shared" si="15"/>
        <v>2.3144725773965438E-2</v>
      </c>
    </row>
    <row r="236" spans="1:8" x14ac:dyDescent="0.25">
      <c r="A236" s="1">
        <v>45091</v>
      </c>
      <c r="B236" s="7">
        <v>5360.77</v>
      </c>
      <c r="C236" s="7">
        <v>1474.386</v>
      </c>
      <c r="D236" s="7"/>
      <c r="E236" s="4">
        <f t="shared" si="12"/>
        <v>-1.2576785993866283E-2</v>
      </c>
      <c r="F236" s="4">
        <f t="shared" si="13"/>
        <v>-2.2332214015697211E-3</v>
      </c>
      <c r="G236" s="4">
        <f t="shared" si="14"/>
        <v>1.984126984126984E-3</v>
      </c>
      <c r="H236" s="4">
        <f t="shared" si="15"/>
        <v>-1.4560912977993267E-2</v>
      </c>
    </row>
    <row r="237" spans="1:8" x14ac:dyDescent="0.25">
      <c r="A237" s="1">
        <v>45090</v>
      </c>
      <c r="B237" s="7">
        <v>5429.05</v>
      </c>
      <c r="C237" s="7">
        <v>1477.6859999999999</v>
      </c>
      <c r="D237" s="7"/>
      <c r="E237" s="4">
        <f t="shared" si="12"/>
        <v>-2.8615239274429216E-2</v>
      </c>
      <c r="F237" s="4">
        <f t="shared" si="13"/>
        <v>-9.135592197463991E-3</v>
      </c>
      <c r="G237" s="4">
        <f t="shared" si="14"/>
        <v>1.984126984126984E-3</v>
      </c>
      <c r="H237" s="4">
        <f t="shared" si="15"/>
        <v>-3.05993662585562E-2</v>
      </c>
    </row>
    <row r="238" spans="1:8" x14ac:dyDescent="0.25">
      <c r="A238" s="1">
        <v>45089</v>
      </c>
      <c r="B238" s="7">
        <v>5588.98</v>
      </c>
      <c r="C238" s="7">
        <v>1491.31</v>
      </c>
      <c r="D238" s="7"/>
      <c r="E238" s="4">
        <f t="shared" si="12"/>
        <v>-6.6666785153799649E-3</v>
      </c>
      <c r="F238" s="4">
        <f t="shared" si="13"/>
        <v>1.0904792021274064E-2</v>
      </c>
      <c r="G238" s="4">
        <f t="shared" si="14"/>
        <v>1.984126984126984E-3</v>
      </c>
      <c r="H238" s="4">
        <f t="shared" si="15"/>
        <v>-8.650805499506949E-3</v>
      </c>
    </row>
    <row r="239" spans="1:8" x14ac:dyDescent="0.25">
      <c r="A239" s="1">
        <v>45086</v>
      </c>
      <c r="B239" s="7">
        <v>5626.49</v>
      </c>
      <c r="C239" s="7">
        <v>1475.223</v>
      </c>
      <c r="D239" s="7"/>
      <c r="E239" s="4">
        <f t="shared" si="12"/>
        <v>1.3051854519265355E-2</v>
      </c>
      <c r="F239" s="4">
        <f t="shared" si="13"/>
        <v>-6.7169450019829748E-3</v>
      </c>
      <c r="G239" s="4">
        <f t="shared" si="14"/>
        <v>1.984126984126984E-3</v>
      </c>
      <c r="H239" s="4">
        <f t="shared" si="15"/>
        <v>1.1067727535138371E-2</v>
      </c>
    </row>
    <row r="240" spans="1:8" x14ac:dyDescent="0.25">
      <c r="A240" s="1">
        <v>45085</v>
      </c>
      <c r="B240" s="7">
        <v>5554</v>
      </c>
      <c r="C240" s="7">
        <v>1485.1990000000001</v>
      </c>
      <c r="D240" s="7"/>
      <c r="E240" s="4">
        <f t="shared" si="12"/>
        <v>-1.291092897550572E-3</v>
      </c>
      <c r="F240" s="4">
        <f t="shared" si="13"/>
        <v>1.958788081825218E-2</v>
      </c>
      <c r="G240" s="4">
        <f t="shared" si="14"/>
        <v>1.984126984126984E-3</v>
      </c>
      <c r="H240" s="4">
        <f t="shared" si="15"/>
        <v>-3.2752198816775558E-3</v>
      </c>
    </row>
    <row r="241" spans="1:8" x14ac:dyDescent="0.25">
      <c r="A241" s="1">
        <v>45084</v>
      </c>
      <c r="B241" s="7">
        <v>5561.18</v>
      </c>
      <c r="C241" s="7">
        <v>1456.6659999999999</v>
      </c>
      <c r="D241" s="7"/>
      <c r="E241" s="4">
        <f t="shared" si="12"/>
        <v>3.1988568883610471E-2</v>
      </c>
      <c r="F241" s="4">
        <f t="shared" si="13"/>
        <v>5.0763438897837652E-2</v>
      </c>
      <c r="G241" s="4">
        <f t="shared" si="14"/>
        <v>1.984126984126984E-3</v>
      </c>
      <c r="H241" s="4">
        <f t="shared" si="15"/>
        <v>3.0004441899483487E-2</v>
      </c>
    </row>
    <row r="242" spans="1:8" x14ac:dyDescent="0.25">
      <c r="A242" s="1">
        <v>45083</v>
      </c>
      <c r="B242" s="7">
        <v>5388.8</v>
      </c>
      <c r="C242" s="7">
        <v>1386.2929999999999</v>
      </c>
      <c r="D242" s="7"/>
      <c r="E242" s="4">
        <f t="shared" si="12"/>
        <v>3.0040985284757139E-3</v>
      </c>
      <c r="F242" s="4">
        <f t="shared" si="13"/>
        <v>3.3205390015949354E-2</v>
      </c>
      <c r="G242" s="4">
        <f t="shared" si="14"/>
        <v>1.984126984126984E-3</v>
      </c>
      <c r="H242" s="4">
        <f t="shared" si="15"/>
        <v>1.0199715443487299E-3</v>
      </c>
    </row>
    <row r="243" spans="1:8" x14ac:dyDescent="0.25">
      <c r="A243" s="1">
        <v>45082</v>
      </c>
      <c r="B243" s="7">
        <v>5372.66</v>
      </c>
      <c r="C243" s="7">
        <v>1341.74</v>
      </c>
      <c r="D243" s="7"/>
      <c r="E243" s="4">
        <f t="shared" si="12"/>
        <v>5.0379572118702476E-2</v>
      </c>
      <c r="F243" s="4">
        <f t="shared" si="13"/>
        <v>2.069553111936915E-2</v>
      </c>
      <c r="G243" s="4">
        <f t="shared" si="14"/>
        <v>1.984126984126984E-3</v>
      </c>
      <c r="H243" s="4">
        <f t="shared" si="15"/>
        <v>4.8395445134575492E-2</v>
      </c>
    </row>
    <row r="244" spans="1:8" x14ac:dyDescent="0.25">
      <c r="A244" s="1">
        <v>45079</v>
      </c>
      <c r="B244" s="7">
        <v>5114.97</v>
      </c>
      <c r="C244" s="7">
        <v>1314.5350000000001</v>
      </c>
      <c r="D244" s="7"/>
      <c r="E244" s="4">
        <f t="shared" si="12"/>
        <v>3.1285535707084977E-2</v>
      </c>
      <c r="F244" s="4">
        <f t="shared" si="13"/>
        <v>-1.0380005465538134E-2</v>
      </c>
      <c r="G244" s="4">
        <f t="shared" si="14"/>
        <v>1.984126984126984E-3</v>
      </c>
      <c r="H244" s="4">
        <f t="shared" si="15"/>
        <v>2.9301408722957993E-2</v>
      </c>
    </row>
    <row r="245" spans="1:8" x14ac:dyDescent="0.25">
      <c r="A245" s="1">
        <v>45078</v>
      </c>
      <c r="B245" s="7">
        <v>4959.8</v>
      </c>
      <c r="C245" s="7">
        <v>1328.3230000000001</v>
      </c>
      <c r="D245" s="7"/>
      <c r="E245" s="4">
        <f t="shared" si="12"/>
        <v>1.4915355510946658E-2</v>
      </c>
      <c r="F245" s="4">
        <f t="shared" si="13"/>
        <v>1.2120394752883349E-2</v>
      </c>
      <c r="G245" s="4">
        <f t="shared" si="14"/>
        <v>1.984126984126984E-3</v>
      </c>
      <c r="H245" s="4">
        <f t="shared" si="15"/>
        <v>1.2931228526819674E-2</v>
      </c>
    </row>
    <row r="246" spans="1:8" x14ac:dyDescent="0.25">
      <c r="A246" s="1">
        <v>45077</v>
      </c>
      <c r="B246" s="7">
        <v>4886.91</v>
      </c>
      <c r="C246" s="7">
        <v>1312.4159999999999</v>
      </c>
      <c r="D246" s="7"/>
      <c r="E246" s="4">
        <f t="shared" si="12"/>
        <v>-1.3014632372989287E-2</v>
      </c>
      <c r="F246" s="4">
        <f t="shared" si="13"/>
        <v>1.113124514625928E-2</v>
      </c>
      <c r="G246" s="4">
        <f t="shared" si="14"/>
        <v>1.984126984126984E-3</v>
      </c>
      <c r="H246" s="4">
        <f t="shared" si="15"/>
        <v>-1.4998759357116271E-2</v>
      </c>
    </row>
    <row r="247" spans="1:8" x14ac:dyDescent="0.25">
      <c r="A247" s="1">
        <v>45076</v>
      </c>
      <c r="B247" s="7">
        <v>4951.3500000000004</v>
      </c>
      <c r="C247" s="7">
        <v>1297.9680000000001</v>
      </c>
      <c r="D247" s="7"/>
      <c r="E247" s="4">
        <f t="shared" si="12"/>
        <v>3.8332326740147957E-2</v>
      </c>
      <c r="F247" s="4">
        <f t="shared" si="13"/>
        <v>3.1748921128083918E-2</v>
      </c>
      <c r="G247" s="4">
        <f t="shared" si="14"/>
        <v>1.984126984126984E-3</v>
      </c>
      <c r="H247" s="4">
        <f t="shared" si="15"/>
        <v>3.6348199756020973E-2</v>
      </c>
    </row>
    <row r="248" spans="1:8" x14ac:dyDescent="0.25">
      <c r="A248" s="1">
        <v>45075</v>
      </c>
      <c r="B248" s="7">
        <v>4768.5600000000004</v>
      </c>
      <c r="C248" s="7">
        <v>1258.027</v>
      </c>
      <c r="D248" s="7"/>
      <c r="E248" s="4">
        <f t="shared" si="12"/>
        <v>4.1018017014978231E-2</v>
      </c>
      <c r="F248" s="4">
        <f t="shared" si="13"/>
        <v>6.1929929520012552E-3</v>
      </c>
      <c r="G248" s="4">
        <f t="shared" si="14"/>
        <v>1.984126984126984E-3</v>
      </c>
      <c r="H248" s="4">
        <f t="shared" si="15"/>
        <v>3.9033890030851247E-2</v>
      </c>
    </row>
    <row r="249" spans="1:8" x14ac:dyDescent="0.25">
      <c r="A249" s="1">
        <v>45072</v>
      </c>
      <c r="B249" s="7">
        <v>4580.67</v>
      </c>
      <c r="C249" s="7">
        <v>1250.2840000000001</v>
      </c>
      <c r="D249" s="7"/>
      <c r="E249" s="4">
        <f t="shared" si="12"/>
        <v>3.448065600870831E-2</v>
      </c>
      <c r="F249" s="4">
        <f t="shared" si="13"/>
        <v>-7.065398092021113E-4</v>
      </c>
      <c r="G249" s="4">
        <f t="shared" si="14"/>
        <v>1.984126984126984E-3</v>
      </c>
      <c r="H249" s="4">
        <f t="shared" si="15"/>
        <v>3.2496529024581326E-2</v>
      </c>
    </row>
    <row r="250" spans="1:8" x14ac:dyDescent="0.25">
      <c r="A250" s="1">
        <v>45071</v>
      </c>
      <c r="B250" s="7">
        <v>4427.99</v>
      </c>
      <c r="C250" s="7">
        <v>1251.1679999999999</v>
      </c>
      <c r="D250" s="7"/>
      <c r="E250" s="4">
        <f t="shared" si="12"/>
        <v>6.9379785397243542E-4</v>
      </c>
      <c r="F250" s="4">
        <f t="shared" si="13"/>
        <v>-2.7808397036002933E-3</v>
      </c>
      <c r="G250" s="4">
        <f t="shared" si="14"/>
        <v>1.984126984126984E-3</v>
      </c>
      <c r="H250" s="4">
        <f t="shared" si="15"/>
        <v>-1.2903291301545486E-3</v>
      </c>
    </row>
    <row r="251" spans="1:8" x14ac:dyDescent="0.25">
      <c r="A251" s="1">
        <v>45070</v>
      </c>
      <c r="B251" s="7">
        <v>4424.92</v>
      </c>
      <c r="C251" s="7">
        <v>1254.6569999999999</v>
      </c>
      <c r="D251" s="7"/>
      <c r="E251" s="4">
        <f t="shared" si="12"/>
        <v>-1.0299778347875333E-2</v>
      </c>
      <c r="F251" s="4">
        <f t="shared" si="13"/>
        <v>-5.6806609474373384E-3</v>
      </c>
      <c r="G251" s="4">
        <f t="shared" si="14"/>
        <v>1.984126984126984E-3</v>
      </c>
      <c r="H251" s="4">
        <f t="shared" si="15"/>
        <v>-1.2283905332002317E-2</v>
      </c>
    </row>
    <row r="252" spans="1:8" x14ac:dyDescent="0.25">
      <c r="A252" s="1">
        <v>45069</v>
      </c>
      <c r="B252" s="7">
        <v>4470.97</v>
      </c>
      <c r="C252" s="7">
        <v>1261.825</v>
      </c>
      <c r="D252" s="7"/>
      <c r="E252" s="4">
        <f t="shared" si="12"/>
        <v>1.0702634684150597E-3</v>
      </c>
      <c r="F252" s="4">
        <f t="shared" si="13"/>
        <v>3.1107104471537047E-3</v>
      </c>
      <c r="G252" s="4">
        <f t="shared" si="14"/>
        <v>1.984126984126984E-3</v>
      </c>
      <c r="H252" s="4">
        <f t="shared" si="15"/>
        <v>-9.1386351571192434E-4</v>
      </c>
    </row>
    <row r="253" spans="1:8" x14ac:dyDescent="0.25">
      <c r="A253" s="1">
        <v>45068</v>
      </c>
      <c r="B253" s="7">
        <v>4466.1899999999996</v>
      </c>
      <c r="C253" s="7">
        <v>1257.912</v>
      </c>
      <c r="D253" s="7"/>
      <c r="E253" s="4">
        <f t="shared" si="12"/>
        <v>-7.8947426878111238E-3</v>
      </c>
      <c r="F253" s="4">
        <f t="shared" si="13"/>
        <v>8.1369879920722022E-3</v>
      </c>
      <c r="G253" s="4">
        <f t="shared" si="14"/>
        <v>1.984126984126984E-3</v>
      </c>
      <c r="H253" s="4">
        <f t="shared" si="15"/>
        <v>-9.8788696719381078E-3</v>
      </c>
    </row>
    <row r="254" spans="1:8" x14ac:dyDescent="0.25">
      <c r="A254" s="1">
        <v>45064</v>
      </c>
      <c r="B254" s="7">
        <v>4501.7299999999996</v>
      </c>
      <c r="C254" s="7">
        <v>1247.759</v>
      </c>
      <c r="D254" s="7"/>
      <c r="F254" s="4"/>
      <c r="G254" s="4"/>
      <c r="H254" s="4"/>
    </row>
  </sheetData>
  <mergeCells count="2">
    <mergeCell ref="B1:C1"/>
    <mergeCell ref="E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X 6 0 W G N v 1 R 6 l A A A A 9 w A A A B I A H A B D b 2 5 m a W c v U G F j a 2 F n Z S 5 4 b W w g o h g A K K A U A A A A A A A A A A A A A A A A A A A A A A A A A A A A h Y + 9 D o I w G E V f h X S n P z B o y E c Z X C U x a o x r U y o 0 Q j F t s b y b g 4 / k K 0 i i q J v b v T d n O P d x u 0 M x d m 1 0 V d b p 3 u S I Y Y o i Z W R f a V P n a P C n e I k K D h s h z 6 J W 0 Q Q b l 4 2 u y l H j / S U j J I S A Q 4 p 7 W 5 O E U k a O 5 X o n G 9 U J 9 I H 1 f z j W x n l h p E I c D i 8 Z n m C W U r x I 2 R S A z C u U 2 n y J Z B L G F M j P C K u h 9 Y N V 3 N t 4 v w U y V y D v E / w J U E s D B B Q A A g A I A L l + t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5 f r R Y K I p H u A 4 A A A A R A A A A E w A c A E Z v c m 1 1 b G F z L 1 N l Y 3 R p b 2 4 x L m 0 g o h g A K K A U A A A A A A A A A A A A A A A A A A A A A A A A A A A A K 0 5 N L s n M z 1 M I h t C G 1 g B Q S w E C L Q A U A A I A C A C 5 f r R Y Y 2 / V H q U A A A D 3 A A A A E g A A A A A A A A A A A A A A A A A A A A A A Q 2 9 u Z m l n L 1 B h Y 2 t h Z 2 U u e G 1 s U E s B A i 0 A F A A C A A g A u X 6 0 W A / K 6 a u k A A A A 6 Q A A A B M A A A A A A A A A A A A A A A A A 8 Q A A A F t D b 2 5 0 Z W 5 0 X 1 R 5 c G V z X S 5 4 b W x Q S w E C L Q A U A A I A C A C 5 f r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4 d 6 7 q y h F U G F 8 4 + 7 4 t W r i g A A A A A C A A A A A A A Q Z g A A A A E A A C A A A A A f c T 2 y n r + o b N F d q a e p D d A d 4 U m t K e 5 W E f 0 k P s U X Z f Z v p Q A A A A A O g A A A A A I A A C A A A A D 3 K 2 o v Y 0 G z K P p w 6 m q W m i R j 5 T o m k z q a A D c J u T 2 M K Z P z g l A A A A D M S C 7 T B f 7 Z 1 H R l R G W k a e Z H Y h W r H h 5 l p z p e M X 5 Q w e + 8 G j + V E d P 9 1 p u E w U 3 u E m 6 7 m u S V t 1 s C 1 2 X d v m Z G g B d A 7 R P V M o s u G Z x 2 E 0 c b 9 i n K G X O s Y U A A A A D A K B c 7 f j h P D 3 c M P Z Z Q p J 5 r P K f n F 6 H s / z + T / y W B N a N j x i B R N 8 v k f q 0 G p V n 1 V B 4 k j v e f Y s q Z g J 2 N H 3 4 3 5 5 0 p l T g u < / D a t a M a s h u p > 
</file>

<file path=customXml/itemProps1.xml><?xml version="1.0" encoding="utf-8"?>
<ds:datastoreItem xmlns:ds="http://schemas.openxmlformats.org/officeDocument/2006/customXml" ds:itemID="{6FC8E714-97F5-434E-80D7-73DCA2244B9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Yıllık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2024-05-24T10:04:08Z</dcterms:modified>
</cp:coreProperties>
</file>