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46CEE74A-F478-4F52-9389-418DED118A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29" i="1"/>
  <c r="D30" i="1"/>
  <c r="D10" i="1"/>
  <c r="D11" i="1"/>
  <c r="D12" i="1"/>
  <c r="D13" i="1"/>
  <c r="D14" i="1"/>
  <c r="D15" i="1"/>
  <c r="D16" i="1"/>
  <c r="D17" i="1"/>
  <c r="D18" i="1"/>
  <c r="D9" i="1"/>
  <c r="D8" i="1"/>
  <c r="D7" i="1"/>
  <c r="D32" i="1" s="1"/>
  <c r="C7" i="1"/>
  <c r="E7" i="1" s="1"/>
  <c r="F7" i="1" s="1"/>
  <c r="G7" i="1" l="1"/>
  <c r="B8" i="1" s="1"/>
  <c r="C8" i="1" l="1"/>
  <c r="E8" i="1" l="1"/>
  <c r="F8" i="1" l="1"/>
  <c r="G8" i="1"/>
  <c r="B9" i="1" s="1"/>
  <c r="C9" i="1" l="1"/>
  <c r="E9" i="1" s="1"/>
  <c r="F9" i="1" l="1"/>
  <c r="G9" i="1"/>
  <c r="B10" i="1" s="1"/>
  <c r="C10" i="1" l="1"/>
  <c r="E10" i="1" s="1"/>
  <c r="F10" i="1" s="1"/>
  <c r="G10" i="1" s="1"/>
  <c r="B11" i="1" s="1"/>
  <c r="C11" i="1" l="1"/>
  <c r="E11" i="1" s="1"/>
  <c r="F11" i="1" s="1"/>
  <c r="G11" i="1" s="1"/>
  <c r="B12" i="1" s="1"/>
  <c r="C12" i="1" l="1"/>
  <c r="E12" i="1" s="1"/>
  <c r="F12" i="1" l="1"/>
  <c r="G12" i="1" s="1"/>
  <c r="B13" i="1" s="1"/>
  <c r="C13" i="1" s="1"/>
  <c r="E13" i="1" s="1"/>
  <c r="F13" i="1" l="1"/>
  <c r="G13" i="1" s="1"/>
  <c r="B14" i="1" s="1"/>
  <c r="C14" i="1" l="1"/>
  <c r="E14" i="1"/>
  <c r="F14" i="1" s="1"/>
  <c r="G14" i="1" s="1"/>
  <c r="B15" i="1" s="1"/>
  <c r="C15" i="1" l="1"/>
  <c r="E15" i="1"/>
  <c r="F15" i="1" l="1"/>
  <c r="G15" i="1"/>
  <c r="B16" i="1" s="1"/>
  <c r="C16" i="1" l="1"/>
  <c r="E16" i="1" s="1"/>
  <c r="F16" i="1" s="1"/>
  <c r="G16" i="1" s="1"/>
  <c r="B17" i="1" s="1"/>
  <c r="C17" i="1" l="1"/>
  <c r="E17" i="1"/>
  <c r="F17" i="1" l="1"/>
  <c r="G17" i="1" s="1"/>
  <c r="B18" i="1" s="1"/>
  <c r="C18" i="1" l="1"/>
  <c r="E18" i="1"/>
  <c r="F18" i="1" l="1"/>
  <c r="G18" i="1" s="1"/>
  <c r="B19" i="1" s="1"/>
  <c r="C19" i="1" l="1"/>
  <c r="E19" i="1"/>
  <c r="F19" i="1" l="1"/>
  <c r="G19" i="1"/>
  <c r="B20" i="1" s="1"/>
  <c r="C20" i="1" l="1"/>
  <c r="E20" i="1"/>
  <c r="F20" i="1" l="1"/>
  <c r="G20" i="1"/>
  <c r="B21" i="1" s="1"/>
  <c r="C21" i="1" l="1"/>
  <c r="E21" i="1"/>
  <c r="F21" i="1" s="1"/>
  <c r="G21" i="1" s="1"/>
  <c r="B22" i="1" s="1"/>
  <c r="C22" i="1" l="1"/>
  <c r="E22" i="1" s="1"/>
  <c r="F22" i="1" l="1"/>
  <c r="G22" i="1" s="1"/>
  <c r="B23" i="1" s="1"/>
  <c r="C23" i="1" l="1"/>
  <c r="E23" i="1"/>
  <c r="F23" i="1" l="1"/>
  <c r="G23" i="1"/>
  <c r="B24" i="1" s="1"/>
  <c r="C24" i="1" s="1"/>
  <c r="E24" i="1" s="1"/>
  <c r="F24" i="1" l="1"/>
  <c r="G24" i="1"/>
  <c r="B25" i="1" s="1"/>
  <c r="C25" i="1" l="1"/>
  <c r="E25" i="1"/>
  <c r="F25" i="1" l="1"/>
  <c r="G25" i="1" s="1"/>
  <c r="B26" i="1" s="1"/>
  <c r="C26" i="1" l="1"/>
  <c r="E26" i="1"/>
  <c r="F26" i="1" l="1"/>
  <c r="G26" i="1"/>
  <c r="B27" i="1" s="1"/>
  <c r="C27" i="1" l="1"/>
  <c r="E27" i="1"/>
  <c r="F27" i="1" l="1"/>
  <c r="G27" i="1"/>
  <c r="B28" i="1" s="1"/>
  <c r="C28" i="1" l="1"/>
  <c r="E28" i="1"/>
  <c r="F28" i="1" l="1"/>
  <c r="G28" i="1"/>
  <c r="B29" i="1" s="1"/>
  <c r="C29" i="1" l="1"/>
  <c r="E29" i="1" s="1"/>
  <c r="F29" i="1" s="1"/>
  <c r="G29" i="1" s="1"/>
  <c r="B30" i="1" s="1"/>
  <c r="C30" i="1" l="1"/>
  <c r="C32" i="1" s="1"/>
  <c r="E30" i="1" l="1"/>
  <c r="F30" i="1"/>
  <c r="G30" i="1" l="1"/>
  <c r="F32" i="1" s="1"/>
</calcChain>
</file>

<file path=xl/sharedStrings.xml><?xml version="1.0" encoding="utf-8"?>
<sst xmlns="http://schemas.openxmlformats.org/spreadsheetml/2006/main" count="11" uniqueCount="11">
  <si>
    <t>Aylık gecikme faizi</t>
  </si>
  <si>
    <t>Aylık harcama</t>
  </si>
  <si>
    <t>Aylık gelir</t>
  </si>
  <si>
    <t>Ay</t>
  </si>
  <si>
    <t>Harcama</t>
  </si>
  <si>
    <t>Eski Borç</t>
  </si>
  <si>
    <t>Faiz</t>
  </si>
  <si>
    <t>Ödeme</t>
  </si>
  <si>
    <t>Asgari Ödeme</t>
  </si>
  <si>
    <t>Toplam Borç</t>
  </si>
  <si>
    <t>Kalan Borç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</si>
</sst>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" fillId="0" borderId="0" xfId="0" applyFont="1"/>
    <xf numFmtId="0" fontId="2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859156</xdr:colOff>
      <xdr:row>34</xdr:row>
      <xdr:rowOff>160375</xdr:rowOff>
    </xdr:from>
    <xdr:to>
      <xdr:col>6</xdr:col>
      <xdr:colOff>474346</xdr:colOff>
      <xdr:row>39</xdr:row>
      <xdr:rowOff>84442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773258-6AAE-ABC4-0751-82D88805E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6" y="6277542"/>
          <a:ext cx="4367107" cy="82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="90" zoomScaleNormal="90" workbookViewId="0">
      <selection activeCell="O33" sqref="O33"/>
    </sheetView>
  </sheetViews>
  <sheetFormatPr defaultRowHeight="14.4" x14ac:dyDescent="0.3"/>
  <cols>
    <col min="1" max="1" width="15.77734375" bestFit="1" customWidth="1"/>
    <col min="2" max="3" width="11" bestFit="1" customWidth="1"/>
    <col min="5" max="5" width="11.5546875" bestFit="1" customWidth="1"/>
    <col min="6" max="7" width="11" bestFit="1" customWidth="1"/>
  </cols>
  <sheetData>
    <row r="1" spans="1:7" x14ac:dyDescent="0.3">
      <c r="A1" s="4" t="s">
        <v>0</v>
      </c>
      <c r="B1" s="2">
        <v>2.4299999999999999E-2</v>
      </c>
    </row>
    <row r="2" spans="1:7" x14ac:dyDescent="0.3">
      <c r="A2" s="4" t="s">
        <v>1</v>
      </c>
      <c r="B2" s="3">
        <v>20000</v>
      </c>
    </row>
    <row r="3" spans="1:7" x14ac:dyDescent="0.3">
      <c r="A3" s="4" t="s">
        <v>2</v>
      </c>
      <c r="B3" s="3">
        <v>30000</v>
      </c>
    </row>
    <row r="4" spans="1:7" x14ac:dyDescent="0.3">
      <c r="A4" s="4" t="s">
        <v>8</v>
      </c>
      <c r="B4" s="1">
        <v>0.05</v>
      </c>
    </row>
    <row r="6" spans="1:7" x14ac:dyDescent="0.3">
      <c r="A6" s="5" t="s">
        <v>3</v>
      </c>
      <c r="B6" s="5" t="s">
        <v>5</v>
      </c>
      <c r="C6" s="5" t="s">
        <v>6</v>
      </c>
      <c r="D6" s="5" t="s">
        <v>4</v>
      </c>
      <c r="E6" s="5" t="s">
        <v>9</v>
      </c>
      <c r="F6" s="5" t="s">
        <v>7</v>
      </c>
      <c r="G6" s="5" t="s">
        <v>10</v>
      </c>
    </row>
    <row r="7" spans="1:7" x14ac:dyDescent="0.3">
      <c r="A7">
        <v>1</v>
      </c>
      <c r="B7" s="6">
        <v>0</v>
      </c>
      <c r="C7" s="6">
        <f>B7*$B$1</f>
        <v>0</v>
      </c>
      <c r="D7" s="3">
        <f>$B$2</f>
        <v>20000</v>
      </c>
      <c r="E7" s="6">
        <f>B7+C7+D7</f>
        <v>20000</v>
      </c>
      <c r="F7" s="6">
        <f>E7*$B$4</f>
        <v>1000</v>
      </c>
      <c r="G7" s="6">
        <f>E7-F7</f>
        <v>19000</v>
      </c>
    </row>
    <row r="8" spans="1:7" x14ac:dyDescent="0.3">
      <c r="A8">
        <v>2</v>
      </c>
      <c r="B8" s="6">
        <f>G7</f>
        <v>19000</v>
      </c>
      <c r="C8" s="6">
        <f>B8*$B$1</f>
        <v>461.7</v>
      </c>
      <c r="D8" s="3">
        <f>$B$2</f>
        <v>20000</v>
      </c>
      <c r="E8" s="6">
        <f>B8+C8+D8</f>
        <v>39461.699999999997</v>
      </c>
      <c r="F8" s="6">
        <f>E8*$B$4</f>
        <v>1973.085</v>
      </c>
      <c r="G8" s="6">
        <f>E8-F8</f>
        <v>37488.614999999998</v>
      </c>
    </row>
    <row r="9" spans="1:7" x14ac:dyDescent="0.3">
      <c r="A9">
        <v>3</v>
      </c>
      <c r="B9" s="6">
        <f>G8</f>
        <v>37488.614999999998</v>
      </c>
      <c r="C9" s="6">
        <f>B9*$B$1</f>
        <v>910.97334449999994</v>
      </c>
      <c r="D9" s="3">
        <f>$B$2</f>
        <v>20000</v>
      </c>
      <c r="E9" s="6">
        <f>B9+C9+D9</f>
        <v>58399.5883445</v>
      </c>
      <c r="F9" s="6">
        <f>E9*$B$4</f>
        <v>2919.9794172250004</v>
      </c>
      <c r="G9" s="6">
        <f>E9-F9</f>
        <v>55479.608927274996</v>
      </c>
    </row>
    <row r="10" spans="1:7" x14ac:dyDescent="0.3">
      <c r="A10">
        <v>4</v>
      </c>
      <c r="B10" s="6">
        <f t="shared" ref="B10:B18" si="0">G9</f>
        <v>55479.608927274996</v>
      </c>
      <c r="C10" s="6">
        <f t="shared" ref="C10:C30" si="1">B10*$B$1</f>
        <v>1348.1544969327824</v>
      </c>
      <c r="D10" s="3">
        <f t="shared" ref="D10:D30" si="2">$B$2</f>
        <v>20000</v>
      </c>
      <c r="E10" s="6">
        <f t="shared" ref="E10:E18" si="3">B10+C10+D10</f>
        <v>76827.763424207777</v>
      </c>
      <c r="F10" s="6">
        <f t="shared" ref="F10:F30" si="4">E10*$B$4</f>
        <v>3841.3881712103889</v>
      </c>
      <c r="G10" s="6">
        <f t="shared" ref="G10:G18" si="5">E10-F10</f>
        <v>72986.375252997386</v>
      </c>
    </row>
    <row r="11" spans="1:7" x14ac:dyDescent="0.3">
      <c r="A11">
        <v>5</v>
      </c>
      <c r="B11" s="6">
        <f t="shared" si="0"/>
        <v>72986.375252997386</v>
      </c>
      <c r="C11" s="6">
        <f t="shared" si="1"/>
        <v>1773.5689186478364</v>
      </c>
      <c r="D11" s="3">
        <f t="shared" si="2"/>
        <v>20000</v>
      </c>
      <c r="E11" s="6">
        <f t="shared" si="3"/>
        <v>94759.944171645227</v>
      </c>
      <c r="F11" s="6">
        <f t="shared" si="4"/>
        <v>4737.9972085822619</v>
      </c>
      <c r="G11" s="6">
        <f t="shared" si="5"/>
        <v>90021.946963062961</v>
      </c>
    </row>
    <row r="12" spans="1:7" x14ac:dyDescent="0.3">
      <c r="A12">
        <v>6</v>
      </c>
      <c r="B12" s="6">
        <f t="shared" si="0"/>
        <v>90021.946963062961</v>
      </c>
      <c r="C12" s="6">
        <f t="shared" si="1"/>
        <v>2187.53331120243</v>
      </c>
      <c r="D12" s="3">
        <f t="shared" si="2"/>
        <v>20000</v>
      </c>
      <c r="E12" s="6">
        <f t="shared" si="3"/>
        <v>112209.48027426538</v>
      </c>
      <c r="F12" s="6">
        <f t="shared" si="4"/>
        <v>5610.4740137132694</v>
      </c>
      <c r="G12" s="6">
        <f t="shared" si="5"/>
        <v>106599.00626055211</v>
      </c>
    </row>
    <row r="13" spans="1:7" x14ac:dyDescent="0.3">
      <c r="A13">
        <v>7</v>
      </c>
      <c r="B13" s="6">
        <f t="shared" si="0"/>
        <v>106599.00626055211</v>
      </c>
      <c r="C13" s="6">
        <f t="shared" si="1"/>
        <v>2590.3558521314162</v>
      </c>
      <c r="D13" s="3">
        <f t="shared" si="2"/>
        <v>20000</v>
      </c>
      <c r="E13" s="6">
        <f t="shared" si="3"/>
        <v>129189.36211268352</v>
      </c>
      <c r="F13" s="6">
        <f t="shared" si="4"/>
        <v>6459.468105634176</v>
      </c>
      <c r="G13" s="6">
        <f t="shared" si="5"/>
        <v>122729.89400704934</v>
      </c>
    </row>
    <row r="14" spans="1:7" x14ac:dyDescent="0.3">
      <c r="A14">
        <v>8</v>
      </c>
      <c r="B14" s="6">
        <f t="shared" si="0"/>
        <v>122729.89400704934</v>
      </c>
      <c r="C14" s="6">
        <f t="shared" si="1"/>
        <v>2982.336424371299</v>
      </c>
      <c r="D14" s="3">
        <f t="shared" si="2"/>
        <v>20000</v>
      </c>
      <c r="E14" s="6">
        <f t="shared" si="3"/>
        <v>145712.23043142064</v>
      </c>
      <c r="F14" s="6">
        <f t="shared" si="4"/>
        <v>7285.6115215710324</v>
      </c>
      <c r="G14" s="6">
        <f t="shared" si="5"/>
        <v>138426.61890984961</v>
      </c>
    </row>
    <row r="15" spans="1:7" x14ac:dyDescent="0.3">
      <c r="A15">
        <v>9</v>
      </c>
      <c r="B15" s="6">
        <f t="shared" si="0"/>
        <v>138426.61890984961</v>
      </c>
      <c r="C15" s="6">
        <f t="shared" si="1"/>
        <v>3363.7668395093456</v>
      </c>
      <c r="D15" s="3">
        <f t="shared" si="2"/>
        <v>20000</v>
      </c>
      <c r="E15" s="6">
        <f t="shared" si="3"/>
        <v>161790.38574935895</v>
      </c>
      <c r="F15" s="6">
        <f t="shared" si="4"/>
        <v>8089.5192874679478</v>
      </c>
      <c r="G15" s="6">
        <f t="shared" si="5"/>
        <v>153700.86646189101</v>
      </c>
    </row>
    <row r="16" spans="1:7" x14ac:dyDescent="0.3">
      <c r="A16">
        <v>10</v>
      </c>
      <c r="B16" s="6">
        <f t="shared" si="0"/>
        <v>153700.86646189101</v>
      </c>
      <c r="C16" s="6">
        <f t="shared" si="1"/>
        <v>3734.9310550239516</v>
      </c>
      <c r="D16" s="3">
        <f t="shared" si="2"/>
        <v>20000</v>
      </c>
      <c r="E16" s="6">
        <f t="shared" si="3"/>
        <v>177435.79751691496</v>
      </c>
      <c r="F16" s="6">
        <f t="shared" si="4"/>
        <v>8871.7898758457486</v>
      </c>
      <c r="G16" s="6">
        <f t="shared" si="5"/>
        <v>168564.00764106921</v>
      </c>
    </row>
    <row r="17" spans="1:7" x14ac:dyDescent="0.3">
      <c r="A17">
        <v>11</v>
      </c>
      <c r="B17" s="6">
        <f t="shared" si="0"/>
        <v>168564.00764106921</v>
      </c>
      <c r="C17" s="6">
        <f t="shared" si="1"/>
        <v>4096.1053856779818</v>
      </c>
      <c r="D17" s="3">
        <f t="shared" si="2"/>
        <v>20000</v>
      </c>
      <c r="E17" s="6">
        <f t="shared" si="3"/>
        <v>192660.11302674719</v>
      </c>
      <c r="F17" s="6">
        <f t="shared" si="4"/>
        <v>9633.0056513373602</v>
      </c>
      <c r="G17" s="6">
        <f t="shared" si="5"/>
        <v>183027.10737540983</v>
      </c>
    </row>
    <row r="18" spans="1:7" x14ac:dyDescent="0.3">
      <c r="A18">
        <v>12</v>
      </c>
      <c r="B18" s="6">
        <f t="shared" si="0"/>
        <v>183027.10737540983</v>
      </c>
      <c r="C18" s="6">
        <f t="shared" si="1"/>
        <v>4447.5587092224587</v>
      </c>
      <c r="D18" s="3">
        <f t="shared" si="2"/>
        <v>20000</v>
      </c>
      <c r="E18" s="6">
        <f t="shared" si="3"/>
        <v>207474.66608463228</v>
      </c>
      <c r="F18" s="6">
        <f t="shared" si="4"/>
        <v>10373.733304231615</v>
      </c>
      <c r="G18" s="6">
        <f t="shared" si="5"/>
        <v>197100.93278040068</v>
      </c>
    </row>
    <row r="19" spans="1:7" x14ac:dyDescent="0.3">
      <c r="A19">
        <v>13</v>
      </c>
      <c r="B19" s="6">
        <f t="shared" ref="B19:B30" si="6">G18</f>
        <v>197100.93278040068</v>
      </c>
      <c r="C19" s="6">
        <f t="shared" si="1"/>
        <v>4789.5526665637362</v>
      </c>
      <c r="D19" s="3">
        <f t="shared" si="2"/>
        <v>20000</v>
      </c>
      <c r="E19" s="6">
        <f t="shared" ref="E19:E30" si="7">B19+C19+D19</f>
        <v>221890.48544696442</v>
      </c>
      <c r="F19" s="6">
        <f t="shared" si="4"/>
        <v>11094.524272348222</v>
      </c>
      <c r="G19" s="6">
        <f t="shared" ref="G19:G30" si="8">E19-F19</f>
        <v>210795.96117461618</v>
      </c>
    </row>
    <row r="20" spans="1:7" x14ac:dyDescent="0.3">
      <c r="A20">
        <v>14</v>
      </c>
      <c r="B20" s="6">
        <f t="shared" si="6"/>
        <v>210795.96117461618</v>
      </c>
      <c r="C20" s="6">
        <f t="shared" si="1"/>
        <v>5122.341856543173</v>
      </c>
      <c r="D20" s="3">
        <f t="shared" si="2"/>
        <v>20000</v>
      </c>
      <c r="E20" s="6">
        <f t="shared" si="7"/>
        <v>235918.30303115936</v>
      </c>
      <c r="F20" s="6">
        <f t="shared" si="4"/>
        <v>11795.915151557969</v>
      </c>
      <c r="G20" s="6">
        <f t="shared" si="8"/>
        <v>224122.38787960139</v>
      </c>
    </row>
    <row r="21" spans="1:7" x14ac:dyDescent="0.3">
      <c r="A21">
        <v>15</v>
      </c>
      <c r="B21" s="6">
        <f t="shared" si="6"/>
        <v>224122.38787960139</v>
      </c>
      <c r="C21" s="6">
        <f t="shared" si="1"/>
        <v>5446.1740254743136</v>
      </c>
      <c r="D21" s="3">
        <f t="shared" si="2"/>
        <v>20000</v>
      </c>
      <c r="E21" s="6">
        <f t="shared" si="7"/>
        <v>249568.56190507571</v>
      </c>
      <c r="F21" s="6">
        <f t="shared" si="4"/>
        <v>12478.428095253787</v>
      </c>
      <c r="G21" s="6">
        <f t="shared" si="8"/>
        <v>237090.13380982191</v>
      </c>
    </row>
    <row r="22" spans="1:7" x14ac:dyDescent="0.3">
      <c r="A22">
        <v>16</v>
      </c>
      <c r="B22" s="6">
        <f t="shared" si="6"/>
        <v>237090.13380982191</v>
      </c>
      <c r="C22" s="6">
        <f t="shared" si="1"/>
        <v>5761.2902515786718</v>
      </c>
      <c r="D22" s="3">
        <f t="shared" si="2"/>
        <v>20000</v>
      </c>
      <c r="E22" s="6">
        <f t="shared" si="7"/>
        <v>262851.42406140058</v>
      </c>
      <c r="F22" s="6">
        <f t="shared" si="4"/>
        <v>13142.571203070031</v>
      </c>
      <c r="G22" s="6">
        <f t="shared" si="8"/>
        <v>249708.85285833056</v>
      </c>
    </row>
    <row r="23" spans="1:7" x14ac:dyDescent="0.3">
      <c r="A23">
        <v>17</v>
      </c>
      <c r="B23" s="6">
        <f t="shared" si="6"/>
        <v>249708.85285833056</v>
      </c>
      <c r="C23" s="6">
        <f t="shared" si="1"/>
        <v>6067.9251244574325</v>
      </c>
      <c r="D23" s="3">
        <f t="shared" si="2"/>
        <v>20000</v>
      </c>
      <c r="E23" s="6">
        <f t="shared" si="7"/>
        <v>275776.77798278799</v>
      </c>
      <c r="F23" s="6">
        <f t="shared" si="4"/>
        <v>13788.8388991394</v>
      </c>
      <c r="G23" s="6">
        <f t="shared" si="8"/>
        <v>261987.93908364858</v>
      </c>
    </row>
    <row r="24" spans="1:7" x14ac:dyDescent="0.3">
      <c r="A24">
        <v>18</v>
      </c>
      <c r="B24" s="6">
        <f t="shared" si="6"/>
        <v>261987.93908364858</v>
      </c>
      <c r="C24" s="6">
        <f t="shared" si="1"/>
        <v>6366.3069197326604</v>
      </c>
      <c r="D24" s="3">
        <f t="shared" si="2"/>
        <v>20000</v>
      </c>
      <c r="E24" s="6">
        <f t="shared" si="7"/>
        <v>288354.24600338127</v>
      </c>
      <c r="F24" s="6">
        <f t="shared" si="4"/>
        <v>14417.712300169063</v>
      </c>
      <c r="G24" s="6">
        <f t="shared" si="8"/>
        <v>273936.53370321222</v>
      </c>
    </row>
    <row r="25" spans="1:7" x14ac:dyDescent="0.3">
      <c r="A25">
        <v>19</v>
      </c>
      <c r="B25" s="6">
        <f t="shared" si="6"/>
        <v>273936.53370321222</v>
      </c>
      <c r="C25" s="6">
        <f t="shared" si="1"/>
        <v>6656.6577689880569</v>
      </c>
      <c r="D25" s="3">
        <f t="shared" si="2"/>
        <v>20000</v>
      </c>
      <c r="E25" s="6">
        <f t="shared" si="7"/>
        <v>300593.19147220027</v>
      </c>
      <c r="F25" s="6">
        <f t="shared" si="4"/>
        <v>15029.659573610013</v>
      </c>
      <c r="G25" s="6">
        <f t="shared" si="8"/>
        <v>285563.53189859027</v>
      </c>
    </row>
    <row r="26" spans="1:7" x14ac:dyDescent="0.3">
      <c r="A26">
        <v>20</v>
      </c>
      <c r="B26" s="6">
        <f t="shared" si="6"/>
        <v>285563.53189859027</v>
      </c>
      <c r="C26" s="6">
        <f t="shared" si="1"/>
        <v>6939.1938251357433</v>
      </c>
      <c r="D26" s="3">
        <f t="shared" si="2"/>
        <v>20000</v>
      </c>
      <c r="E26" s="6">
        <f t="shared" si="7"/>
        <v>312502.72572372603</v>
      </c>
      <c r="F26" s="6">
        <f t="shared" si="4"/>
        <v>15625.136286186302</v>
      </c>
      <c r="G26" s="6">
        <f t="shared" si="8"/>
        <v>296877.58943753975</v>
      </c>
    </row>
    <row r="27" spans="1:7" x14ac:dyDescent="0.3">
      <c r="A27">
        <v>21</v>
      </c>
      <c r="B27" s="6">
        <f t="shared" si="6"/>
        <v>296877.58943753975</v>
      </c>
      <c r="C27" s="6">
        <f t="shared" si="1"/>
        <v>7214.1254233322152</v>
      </c>
      <c r="D27" s="3">
        <f t="shared" si="2"/>
        <v>20000</v>
      </c>
      <c r="E27" s="6">
        <f t="shared" si="7"/>
        <v>324091.71486087196</v>
      </c>
      <c r="F27" s="6">
        <f t="shared" si="4"/>
        <v>16204.585743043599</v>
      </c>
      <c r="G27" s="6">
        <f t="shared" si="8"/>
        <v>307887.12911782839</v>
      </c>
    </row>
    <row r="28" spans="1:7" x14ac:dyDescent="0.3">
      <c r="A28">
        <v>22</v>
      </c>
      <c r="B28" s="6">
        <f t="shared" si="6"/>
        <v>307887.12911782839</v>
      </c>
      <c r="C28" s="6">
        <f t="shared" si="1"/>
        <v>7481.6572375632295</v>
      </c>
      <c r="D28" s="3">
        <f t="shared" si="2"/>
        <v>20000</v>
      </c>
      <c r="E28" s="6">
        <f t="shared" si="7"/>
        <v>335368.78635539161</v>
      </c>
      <c r="F28" s="6">
        <f t="shared" si="4"/>
        <v>16768.439317769582</v>
      </c>
      <c r="G28" s="6">
        <f t="shared" si="8"/>
        <v>318600.34703762201</v>
      </c>
    </row>
    <row r="29" spans="1:7" x14ac:dyDescent="0.3">
      <c r="A29">
        <v>23</v>
      </c>
      <c r="B29" s="6">
        <f t="shared" si="6"/>
        <v>318600.34703762201</v>
      </c>
      <c r="C29" s="6">
        <f t="shared" si="1"/>
        <v>7741.988433014214</v>
      </c>
      <c r="D29" s="3">
        <f t="shared" si="2"/>
        <v>20000</v>
      </c>
      <c r="E29" s="6">
        <f t="shared" si="7"/>
        <v>346342.3354706362</v>
      </c>
      <c r="F29" s="6">
        <f t="shared" si="4"/>
        <v>17317.116773531812</v>
      </c>
      <c r="G29" s="6">
        <f t="shared" si="8"/>
        <v>329025.21869710437</v>
      </c>
    </row>
    <row r="30" spans="1:7" x14ac:dyDescent="0.3">
      <c r="A30">
        <v>24</v>
      </c>
      <c r="B30" s="6">
        <f t="shared" si="6"/>
        <v>329025.21869710437</v>
      </c>
      <c r="C30" s="6">
        <f t="shared" si="1"/>
        <v>7995.3128143396361</v>
      </c>
      <c r="D30" s="3">
        <f t="shared" si="2"/>
        <v>20000</v>
      </c>
      <c r="E30" s="6">
        <f t="shared" si="7"/>
        <v>357020.53151144402</v>
      </c>
      <c r="F30" s="6">
        <f t="shared" si="4"/>
        <v>17851.026575572203</v>
      </c>
      <c r="G30" s="6">
        <f t="shared" si="8"/>
        <v>339169.50493587181</v>
      </c>
    </row>
    <row r="32" spans="1:7" x14ac:dyDescent="0.3">
      <c r="C32" s="6">
        <f>SUM(C6:C30)</f>
        <v>105479.51068394257</v>
      </c>
      <c r="D32" s="3">
        <f>SUM(D7:D30)</f>
        <v>480000</v>
      </c>
      <c r="F32" s="6">
        <f>SUM(F7:F30)+G30</f>
        <v>585479.51068394259</v>
      </c>
      <c r="G32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2023-10-25T11:54:38Z</dcterms:modified>
</cp:coreProperties>
</file>