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rka\OneDrive\Desktop\vitademy\excel\41 kdv hesaplamaları\"/>
    </mc:Choice>
  </mc:AlternateContent>
  <xr:revisionPtr revIDLastSave="0" documentId="13_ncr:1_{6556EED7-870C-4ACB-9AB2-542F906387C0}" xr6:coauthVersionLast="47" xr6:coauthVersionMax="47" xr10:uidLastSave="{00000000-0000-0000-0000-000000000000}"/>
  <bookViews>
    <workbookView xWindow="-108" yWindow="-108" windowWidth="23256" windowHeight="12456" activeTab="2" xr2:uid="{BF5F7ED0-01FB-4CD9-AE76-86CD8294BA2F}"/>
  </bookViews>
  <sheets>
    <sheet name="Sheet1" sheetId="5" r:id="rId1"/>
    <sheet name="Sheet2" sheetId="1" r:id="rId2"/>
    <sheet name="Sheet3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6" l="1"/>
  <c r="H16" i="6"/>
  <c r="H15" i="6"/>
  <c r="H3" i="6"/>
  <c r="H4" i="6"/>
  <c r="H5" i="6"/>
  <c r="H6" i="6"/>
  <c r="H7" i="6"/>
  <c r="H8" i="6"/>
  <c r="H9" i="6"/>
  <c r="H10" i="6"/>
  <c r="H11" i="6"/>
  <c r="H2" i="6"/>
  <c r="G3" i="6"/>
  <c r="G4" i="6"/>
  <c r="G5" i="6"/>
  <c r="G6" i="6"/>
  <c r="G7" i="6"/>
  <c r="G8" i="6"/>
  <c r="G9" i="6"/>
  <c r="G10" i="6"/>
  <c r="G11" i="6"/>
  <c r="G2" i="6"/>
  <c r="F3" i="6"/>
  <c r="F4" i="6"/>
  <c r="F5" i="6"/>
  <c r="F6" i="6"/>
  <c r="F7" i="6"/>
  <c r="F8" i="6"/>
  <c r="F9" i="6"/>
  <c r="F10" i="6"/>
  <c r="F11" i="6"/>
  <c r="F2" i="6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2" i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2" i="5"/>
</calcChain>
</file>

<file path=xl/sharedStrings.xml><?xml version="1.0" encoding="utf-8"?>
<sst xmlns="http://schemas.openxmlformats.org/spreadsheetml/2006/main" count="30" uniqueCount="25">
  <si>
    <t>A</t>
  </si>
  <si>
    <t>B</t>
  </si>
  <si>
    <t>Ham Fiyat</t>
  </si>
  <si>
    <t>KDV Oranı</t>
  </si>
  <si>
    <t>KDV Dahil Fiyat</t>
  </si>
  <si>
    <t>C</t>
  </si>
  <si>
    <t>D</t>
  </si>
  <si>
    <t>E</t>
  </si>
  <si>
    <t>F</t>
  </si>
  <si>
    <t>G</t>
  </si>
  <si>
    <t>H</t>
  </si>
  <si>
    <t>I</t>
  </si>
  <si>
    <t>KDV Tutarı</t>
  </si>
  <si>
    <t>KDV Dahil Fiyat (Doğrudan)</t>
  </si>
  <si>
    <t>KDV Hariç Fiyat</t>
  </si>
  <si>
    <t>Satır No</t>
  </si>
  <si>
    <t>Ürün Adı</t>
  </si>
  <si>
    <t>Birim Fiyatı</t>
  </si>
  <si>
    <t>Adet</t>
  </si>
  <si>
    <t>Toplam</t>
  </si>
  <si>
    <t>J</t>
  </si>
  <si>
    <t>Ham Toplam</t>
  </si>
  <si>
    <t>Ham Toplam:</t>
  </si>
  <si>
    <t>KDV Toplam:</t>
  </si>
  <si>
    <t>Genel Toplam: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</si>
</sst>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₺&quot;* #,##0_-;\-&quot;₺&quot;* #,##0_-;_-&quot;₺&quot;* &quot;-&quot;_-;_-@_-"/>
    <numFmt numFmtId="44" formatCode="_-&quot;₺&quot;* #,##0.00_-;\-&quot;₺&quot;* #,##0.00_-;_-&quot;₺&quot;* &quot;-&quot;??_-;_-@_-"/>
  </numFmts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0" fillId="3" borderId="1" xfId="0" applyFill="1" applyBorder="1"/>
    <xf numFmtId="44" fontId="0" fillId="3" borderId="1" xfId="0" applyNumberFormat="1" applyFill="1" applyBorder="1"/>
    <xf numFmtId="9" fontId="0" fillId="3" borderId="1" xfId="0" applyNumberFormat="1" applyFill="1" applyBorder="1"/>
    <xf numFmtId="42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144780</xdr:rowOff>
    </xdr:from>
    <xdr:to>
      <xdr:col>6</xdr:col>
      <xdr:colOff>370393</xdr:colOff>
      <xdr:row>23</xdr:row>
      <xdr:rowOff>94603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1EDDAA-6413-835C-A5AB-2F4D54D79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53740"/>
          <a:ext cx="5437693" cy="1047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93427-2232-49C3-BE47-92AC5C2E663F}">
  <dimension ref="A1:E16"/>
  <sheetViews>
    <sheetView workbookViewId="0">
      <selection activeCell="D2" sqref="D2"/>
    </sheetView>
  </sheetViews>
  <sheetFormatPr defaultRowHeight="14.4" x14ac:dyDescent="0.3"/>
  <cols>
    <col min="1" max="1" width="9.33203125" bestFit="1" customWidth="1"/>
    <col min="2" max="2" width="9.5546875" bestFit="1" customWidth="1"/>
    <col min="3" max="3" width="9.88671875" bestFit="1" customWidth="1"/>
    <col min="4" max="4" width="15" customWidth="1"/>
    <col min="5" max="5" width="24.109375" bestFit="1" customWidth="1"/>
  </cols>
  <sheetData>
    <row r="1" spans="1:5" x14ac:dyDescent="0.3">
      <c r="A1" s="1" t="s">
        <v>2</v>
      </c>
      <c r="B1" s="1" t="s">
        <v>3</v>
      </c>
      <c r="C1" s="1" t="s">
        <v>12</v>
      </c>
      <c r="D1" s="1" t="s">
        <v>4</v>
      </c>
      <c r="E1" s="1" t="s">
        <v>13</v>
      </c>
    </row>
    <row r="2" spans="1:5" x14ac:dyDescent="0.3">
      <c r="A2" s="3">
        <v>903</v>
      </c>
      <c r="B2" s="3">
        <v>10</v>
      </c>
      <c r="C2" s="3">
        <f>A2*B2/100</f>
        <v>90.3</v>
      </c>
      <c r="D2" s="3">
        <f>A2+C2</f>
        <v>993.3</v>
      </c>
      <c r="E2" s="3">
        <f>A2+A2*B2/100</f>
        <v>993.3</v>
      </c>
    </row>
    <row r="3" spans="1:5" x14ac:dyDescent="0.3">
      <c r="A3" s="3">
        <v>755</v>
      </c>
      <c r="B3" s="3">
        <v>20</v>
      </c>
      <c r="C3" s="3">
        <f t="shared" ref="C3:C16" si="0">A3*B3/100</f>
        <v>151</v>
      </c>
      <c r="D3" s="3">
        <f t="shared" ref="D3:D16" si="1">A3+C3</f>
        <v>906</v>
      </c>
      <c r="E3" s="3">
        <f t="shared" ref="E3:E16" si="2">A3+A3*B3/100</f>
        <v>906</v>
      </c>
    </row>
    <row r="4" spans="1:5" x14ac:dyDescent="0.3">
      <c r="A4" s="3">
        <v>264</v>
      </c>
      <c r="B4" s="3">
        <v>1</v>
      </c>
      <c r="C4" s="3">
        <f t="shared" si="0"/>
        <v>2.64</v>
      </c>
      <c r="D4" s="3">
        <f t="shared" si="1"/>
        <v>266.64</v>
      </c>
      <c r="E4" s="3">
        <f t="shared" si="2"/>
        <v>266.64</v>
      </c>
    </row>
    <row r="5" spans="1:5" x14ac:dyDescent="0.3">
      <c r="A5" s="3">
        <v>79</v>
      </c>
      <c r="B5" s="3">
        <v>10</v>
      </c>
      <c r="C5" s="3">
        <f t="shared" si="0"/>
        <v>7.9</v>
      </c>
      <c r="D5" s="3">
        <f t="shared" si="1"/>
        <v>86.9</v>
      </c>
      <c r="E5" s="3">
        <f t="shared" si="2"/>
        <v>86.9</v>
      </c>
    </row>
    <row r="6" spans="1:5" x14ac:dyDescent="0.3">
      <c r="A6" s="3">
        <v>104</v>
      </c>
      <c r="B6" s="3">
        <v>10</v>
      </c>
      <c r="C6" s="3">
        <f t="shared" si="0"/>
        <v>10.4</v>
      </c>
      <c r="D6" s="3">
        <f t="shared" si="1"/>
        <v>114.4</v>
      </c>
      <c r="E6" s="3">
        <f t="shared" si="2"/>
        <v>114.4</v>
      </c>
    </row>
    <row r="7" spans="1:5" x14ac:dyDescent="0.3">
      <c r="A7" s="3">
        <v>290</v>
      </c>
      <c r="B7" s="3">
        <v>20</v>
      </c>
      <c r="C7" s="3">
        <f t="shared" si="0"/>
        <v>58</v>
      </c>
      <c r="D7" s="3">
        <f t="shared" si="1"/>
        <v>348</v>
      </c>
      <c r="E7" s="3">
        <f t="shared" si="2"/>
        <v>348</v>
      </c>
    </row>
    <row r="8" spans="1:5" x14ac:dyDescent="0.3">
      <c r="A8" s="3">
        <v>468</v>
      </c>
      <c r="B8" s="3">
        <v>10</v>
      </c>
      <c r="C8" s="3">
        <f t="shared" si="0"/>
        <v>46.8</v>
      </c>
      <c r="D8" s="3">
        <f t="shared" si="1"/>
        <v>514.79999999999995</v>
      </c>
      <c r="E8" s="3">
        <f t="shared" si="2"/>
        <v>514.79999999999995</v>
      </c>
    </row>
    <row r="9" spans="1:5" x14ac:dyDescent="0.3">
      <c r="A9" s="3">
        <v>699</v>
      </c>
      <c r="B9" s="3">
        <v>1</v>
      </c>
      <c r="C9" s="3">
        <f t="shared" si="0"/>
        <v>6.99</v>
      </c>
      <c r="D9" s="3">
        <f t="shared" si="1"/>
        <v>705.99</v>
      </c>
      <c r="E9" s="3">
        <f t="shared" si="2"/>
        <v>705.99</v>
      </c>
    </row>
    <row r="10" spans="1:5" x14ac:dyDescent="0.3">
      <c r="A10" s="3">
        <v>532</v>
      </c>
      <c r="B10" s="3">
        <v>1</v>
      </c>
      <c r="C10" s="3">
        <f t="shared" si="0"/>
        <v>5.32</v>
      </c>
      <c r="D10" s="3">
        <f t="shared" si="1"/>
        <v>537.32000000000005</v>
      </c>
      <c r="E10" s="3">
        <f t="shared" si="2"/>
        <v>537.32000000000005</v>
      </c>
    </row>
    <row r="11" spans="1:5" x14ac:dyDescent="0.3">
      <c r="A11" s="3">
        <v>38</v>
      </c>
      <c r="B11" s="3">
        <v>20</v>
      </c>
      <c r="C11" s="3">
        <f t="shared" si="0"/>
        <v>7.6</v>
      </c>
      <c r="D11" s="3">
        <f t="shared" si="1"/>
        <v>45.6</v>
      </c>
      <c r="E11" s="3">
        <f t="shared" si="2"/>
        <v>45.6</v>
      </c>
    </row>
    <row r="12" spans="1:5" x14ac:dyDescent="0.3">
      <c r="A12" s="3">
        <v>797</v>
      </c>
      <c r="B12" s="3">
        <v>1</v>
      </c>
      <c r="C12" s="3">
        <f t="shared" si="0"/>
        <v>7.97</v>
      </c>
      <c r="D12" s="3">
        <f t="shared" si="1"/>
        <v>804.97</v>
      </c>
      <c r="E12" s="3">
        <f t="shared" si="2"/>
        <v>804.97</v>
      </c>
    </row>
    <row r="13" spans="1:5" x14ac:dyDescent="0.3">
      <c r="A13" s="3">
        <v>684</v>
      </c>
      <c r="B13" s="3">
        <v>10</v>
      </c>
      <c r="C13" s="3">
        <f t="shared" si="0"/>
        <v>68.400000000000006</v>
      </c>
      <c r="D13" s="3">
        <f t="shared" si="1"/>
        <v>752.4</v>
      </c>
      <c r="E13" s="3">
        <f t="shared" si="2"/>
        <v>752.4</v>
      </c>
    </row>
    <row r="14" spans="1:5" x14ac:dyDescent="0.3">
      <c r="A14" s="3">
        <v>275</v>
      </c>
      <c r="B14" s="3">
        <v>1</v>
      </c>
      <c r="C14" s="3">
        <f t="shared" si="0"/>
        <v>2.75</v>
      </c>
      <c r="D14" s="3">
        <f t="shared" si="1"/>
        <v>277.75</v>
      </c>
      <c r="E14" s="3">
        <f t="shared" si="2"/>
        <v>277.75</v>
      </c>
    </row>
    <row r="15" spans="1:5" x14ac:dyDescent="0.3">
      <c r="A15" s="3">
        <v>536</v>
      </c>
      <c r="B15" s="3">
        <v>20</v>
      </c>
      <c r="C15" s="3">
        <f t="shared" si="0"/>
        <v>107.2</v>
      </c>
      <c r="D15" s="3">
        <f t="shared" si="1"/>
        <v>643.20000000000005</v>
      </c>
      <c r="E15" s="3">
        <f t="shared" si="2"/>
        <v>643.20000000000005</v>
      </c>
    </row>
    <row r="16" spans="1:5" x14ac:dyDescent="0.3">
      <c r="A16" s="3">
        <v>669</v>
      </c>
      <c r="B16" s="3">
        <v>1</v>
      </c>
      <c r="C16" s="3">
        <f t="shared" si="0"/>
        <v>6.69</v>
      </c>
      <c r="D16" s="3">
        <f t="shared" si="1"/>
        <v>675.69</v>
      </c>
      <c r="E16" s="3">
        <f t="shared" si="2"/>
        <v>675.69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89309-8EE2-4D80-951D-A0909A10958F}">
  <dimension ref="A1:E16"/>
  <sheetViews>
    <sheetView workbookViewId="0">
      <selection activeCell="E22" sqref="E22"/>
    </sheetView>
  </sheetViews>
  <sheetFormatPr defaultRowHeight="14.4" x14ac:dyDescent="0.3"/>
  <cols>
    <col min="1" max="1" width="13.77734375" bestFit="1" customWidth="1"/>
    <col min="2" max="2" width="9.5546875" bestFit="1" customWidth="1"/>
    <col min="3" max="3" width="13.77734375" bestFit="1" customWidth="1"/>
    <col min="4" max="4" width="9.88671875" bestFit="1" customWidth="1"/>
  </cols>
  <sheetData>
    <row r="1" spans="1:5" x14ac:dyDescent="0.3">
      <c r="A1" s="1" t="s">
        <v>4</v>
      </c>
      <c r="B1" s="1" t="s">
        <v>3</v>
      </c>
      <c r="C1" s="1" t="s">
        <v>14</v>
      </c>
      <c r="D1" s="1" t="s">
        <v>12</v>
      </c>
    </row>
    <row r="2" spans="1:5" x14ac:dyDescent="0.3">
      <c r="A2" s="3">
        <v>993.30000000000007</v>
      </c>
      <c r="B2" s="3">
        <v>10</v>
      </c>
      <c r="C2" s="3">
        <f>A2/(1+B2/100)</f>
        <v>903</v>
      </c>
      <c r="D2" s="3">
        <f>A2-C2</f>
        <v>90.300000000000068</v>
      </c>
      <c r="E2">
        <f>C2+D2</f>
        <v>993.30000000000007</v>
      </c>
    </row>
    <row r="3" spans="1:5" x14ac:dyDescent="0.3">
      <c r="A3" s="3">
        <v>906</v>
      </c>
      <c r="B3" s="3">
        <v>20</v>
      </c>
      <c r="C3" s="3">
        <f t="shared" ref="C3:C16" si="0">A3/(1+B3/100)</f>
        <v>755</v>
      </c>
      <c r="D3" s="3">
        <f t="shared" ref="D3:D16" si="1">A3-C3</f>
        <v>151</v>
      </c>
      <c r="E3">
        <f t="shared" ref="E3:E16" si="2">C3+D3</f>
        <v>906</v>
      </c>
    </row>
    <row r="4" spans="1:5" x14ac:dyDescent="0.3">
      <c r="A4" s="3">
        <v>266.64</v>
      </c>
      <c r="B4" s="3">
        <v>1</v>
      </c>
      <c r="C4" s="3">
        <f t="shared" si="0"/>
        <v>264</v>
      </c>
      <c r="D4" s="3">
        <f t="shared" si="1"/>
        <v>2.6399999999999864</v>
      </c>
      <c r="E4">
        <f t="shared" si="2"/>
        <v>266.64</v>
      </c>
    </row>
    <row r="5" spans="1:5" x14ac:dyDescent="0.3">
      <c r="A5" s="3">
        <v>86.9</v>
      </c>
      <c r="B5" s="3">
        <v>10</v>
      </c>
      <c r="C5" s="3">
        <f t="shared" si="0"/>
        <v>79</v>
      </c>
      <c r="D5" s="3">
        <f t="shared" si="1"/>
        <v>7.9000000000000057</v>
      </c>
      <c r="E5">
        <f t="shared" si="2"/>
        <v>86.9</v>
      </c>
    </row>
    <row r="6" spans="1:5" x14ac:dyDescent="0.3">
      <c r="A6" s="3">
        <v>114.4</v>
      </c>
      <c r="B6" s="3">
        <v>10</v>
      </c>
      <c r="C6" s="3">
        <f t="shared" si="0"/>
        <v>104</v>
      </c>
      <c r="D6" s="3">
        <f t="shared" si="1"/>
        <v>10.400000000000006</v>
      </c>
      <c r="E6">
        <f t="shared" si="2"/>
        <v>114.4</v>
      </c>
    </row>
    <row r="7" spans="1:5" x14ac:dyDescent="0.3">
      <c r="A7" s="3">
        <v>348</v>
      </c>
      <c r="B7" s="3">
        <v>20</v>
      </c>
      <c r="C7" s="3">
        <f t="shared" si="0"/>
        <v>290</v>
      </c>
      <c r="D7" s="3">
        <f t="shared" si="1"/>
        <v>58</v>
      </c>
      <c r="E7">
        <f t="shared" si="2"/>
        <v>348</v>
      </c>
    </row>
    <row r="8" spans="1:5" x14ac:dyDescent="0.3">
      <c r="A8" s="3">
        <v>514.80000000000007</v>
      </c>
      <c r="B8" s="3">
        <v>10</v>
      </c>
      <c r="C8" s="3">
        <f t="shared" si="0"/>
        <v>468</v>
      </c>
      <c r="D8" s="3">
        <f t="shared" si="1"/>
        <v>46.800000000000068</v>
      </c>
      <c r="E8">
        <f t="shared" si="2"/>
        <v>514.80000000000007</v>
      </c>
    </row>
    <row r="9" spans="1:5" x14ac:dyDescent="0.3">
      <c r="A9" s="3">
        <v>705.99</v>
      </c>
      <c r="B9" s="3">
        <v>1</v>
      </c>
      <c r="C9" s="3">
        <f t="shared" si="0"/>
        <v>699</v>
      </c>
      <c r="D9" s="3">
        <f t="shared" si="1"/>
        <v>6.9900000000000091</v>
      </c>
      <c r="E9">
        <f t="shared" si="2"/>
        <v>705.99</v>
      </c>
    </row>
    <row r="10" spans="1:5" x14ac:dyDescent="0.3">
      <c r="A10" s="3">
        <v>537.32000000000005</v>
      </c>
      <c r="B10" s="3">
        <v>1</v>
      </c>
      <c r="C10" s="3">
        <f t="shared" si="0"/>
        <v>532</v>
      </c>
      <c r="D10" s="3">
        <f t="shared" si="1"/>
        <v>5.32000000000005</v>
      </c>
      <c r="E10">
        <f t="shared" si="2"/>
        <v>537.32000000000005</v>
      </c>
    </row>
    <row r="11" spans="1:5" x14ac:dyDescent="0.3">
      <c r="A11" s="3">
        <v>45.6</v>
      </c>
      <c r="B11" s="3">
        <v>20</v>
      </c>
      <c r="C11" s="3">
        <f t="shared" si="0"/>
        <v>38</v>
      </c>
      <c r="D11" s="3">
        <f t="shared" si="1"/>
        <v>7.6000000000000014</v>
      </c>
      <c r="E11">
        <f t="shared" si="2"/>
        <v>45.6</v>
      </c>
    </row>
    <row r="12" spans="1:5" x14ac:dyDescent="0.3">
      <c r="A12" s="3">
        <v>804.97</v>
      </c>
      <c r="B12" s="3">
        <v>1</v>
      </c>
      <c r="C12" s="3">
        <f t="shared" si="0"/>
        <v>797</v>
      </c>
      <c r="D12" s="3">
        <f t="shared" si="1"/>
        <v>7.9700000000000273</v>
      </c>
      <c r="E12">
        <f t="shared" si="2"/>
        <v>804.97</v>
      </c>
    </row>
    <row r="13" spans="1:5" x14ac:dyDescent="0.3">
      <c r="A13" s="3">
        <v>752.40000000000009</v>
      </c>
      <c r="B13" s="3">
        <v>10</v>
      </c>
      <c r="C13" s="3">
        <f t="shared" si="0"/>
        <v>684</v>
      </c>
      <c r="D13" s="3">
        <f t="shared" si="1"/>
        <v>68.400000000000091</v>
      </c>
      <c r="E13">
        <f t="shared" si="2"/>
        <v>752.40000000000009</v>
      </c>
    </row>
    <row r="14" spans="1:5" x14ac:dyDescent="0.3">
      <c r="A14" s="3">
        <v>277.75</v>
      </c>
      <c r="B14" s="3">
        <v>1</v>
      </c>
      <c r="C14" s="3">
        <f t="shared" si="0"/>
        <v>275</v>
      </c>
      <c r="D14" s="3">
        <f t="shared" si="1"/>
        <v>2.75</v>
      </c>
      <c r="E14">
        <f t="shared" si="2"/>
        <v>277.75</v>
      </c>
    </row>
    <row r="15" spans="1:5" x14ac:dyDescent="0.3">
      <c r="A15" s="3">
        <v>643.19999999999993</v>
      </c>
      <c r="B15" s="3">
        <v>20</v>
      </c>
      <c r="C15" s="3">
        <f t="shared" si="0"/>
        <v>536</v>
      </c>
      <c r="D15" s="3">
        <f t="shared" si="1"/>
        <v>107.19999999999993</v>
      </c>
      <c r="E15">
        <f t="shared" si="2"/>
        <v>643.19999999999993</v>
      </c>
    </row>
    <row r="16" spans="1:5" x14ac:dyDescent="0.3">
      <c r="A16" s="3">
        <v>675.69</v>
      </c>
      <c r="B16" s="3">
        <v>1</v>
      </c>
      <c r="C16" s="3">
        <f t="shared" si="0"/>
        <v>669</v>
      </c>
      <c r="D16" s="3">
        <f t="shared" si="1"/>
        <v>6.6900000000000546</v>
      </c>
      <c r="E16">
        <f t="shared" si="2"/>
        <v>675.69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98AE6-BF47-42D1-9659-3E857596335B}">
  <dimension ref="A1:H17"/>
  <sheetViews>
    <sheetView tabSelected="1" workbookViewId="0">
      <selection activeCell="L15" sqref="L15"/>
    </sheetView>
  </sheetViews>
  <sheetFormatPr defaultRowHeight="14.4" x14ac:dyDescent="0.3"/>
  <cols>
    <col min="1" max="1" width="13.6640625" customWidth="1"/>
    <col min="2" max="2" width="13.33203125" customWidth="1"/>
    <col min="3" max="4" width="12.21875" customWidth="1"/>
    <col min="5" max="5" width="10.77734375" customWidth="1"/>
    <col min="6" max="6" width="11.6640625" bestFit="1" customWidth="1"/>
    <col min="7" max="7" width="17.88671875" customWidth="1"/>
    <col min="8" max="8" width="19.5546875" customWidth="1"/>
  </cols>
  <sheetData>
    <row r="1" spans="1:8" x14ac:dyDescent="0.3">
      <c r="A1" s="2" t="s">
        <v>15</v>
      </c>
      <c r="B1" s="2" t="s">
        <v>16</v>
      </c>
      <c r="C1" s="2" t="s">
        <v>17</v>
      </c>
      <c r="D1" s="2" t="s">
        <v>18</v>
      </c>
      <c r="E1" s="2" t="s">
        <v>3</v>
      </c>
      <c r="F1" s="2" t="s">
        <v>21</v>
      </c>
      <c r="G1" s="2" t="s">
        <v>12</v>
      </c>
      <c r="H1" s="2" t="s">
        <v>19</v>
      </c>
    </row>
    <row r="2" spans="1:8" x14ac:dyDescent="0.3">
      <c r="A2" s="3">
        <v>1</v>
      </c>
      <c r="B2" s="3" t="s">
        <v>0</v>
      </c>
      <c r="C2" s="4">
        <v>620</v>
      </c>
      <c r="D2" s="3">
        <v>6</v>
      </c>
      <c r="E2" s="5">
        <v>0.1</v>
      </c>
      <c r="F2" s="6">
        <f>C2*D2</f>
        <v>3720</v>
      </c>
      <c r="G2" s="6">
        <f>F2*E2</f>
        <v>372</v>
      </c>
      <c r="H2" s="6">
        <f>F2+G2</f>
        <v>4092</v>
      </c>
    </row>
    <row r="3" spans="1:8" x14ac:dyDescent="0.3">
      <c r="A3" s="3">
        <v>2</v>
      </c>
      <c r="B3" s="3" t="s">
        <v>1</v>
      </c>
      <c r="C3" s="4">
        <v>351</v>
      </c>
      <c r="D3" s="3">
        <v>8</v>
      </c>
      <c r="E3" s="5">
        <v>0.2</v>
      </c>
      <c r="F3" s="6">
        <f t="shared" ref="F3:F11" si="0">C3*D3</f>
        <v>2808</v>
      </c>
      <c r="G3" s="6">
        <f t="shared" ref="G3:G11" si="1">F3*E3</f>
        <v>561.6</v>
      </c>
      <c r="H3" s="6">
        <f t="shared" ref="H3:H11" si="2">F3+G3</f>
        <v>3369.6</v>
      </c>
    </row>
    <row r="4" spans="1:8" x14ac:dyDescent="0.3">
      <c r="A4" s="3">
        <v>3</v>
      </c>
      <c r="B4" s="3" t="s">
        <v>5</v>
      </c>
      <c r="C4" s="4">
        <v>237</v>
      </c>
      <c r="D4" s="3">
        <v>7</v>
      </c>
      <c r="E4" s="5">
        <v>0.1</v>
      </c>
      <c r="F4" s="6">
        <f t="shared" si="0"/>
        <v>1659</v>
      </c>
      <c r="G4" s="6">
        <f t="shared" si="1"/>
        <v>165.9</v>
      </c>
      <c r="H4" s="6">
        <f t="shared" si="2"/>
        <v>1824.9</v>
      </c>
    </row>
    <row r="5" spans="1:8" x14ac:dyDescent="0.3">
      <c r="A5" s="3">
        <v>4</v>
      </c>
      <c r="B5" s="3" t="s">
        <v>6</v>
      </c>
      <c r="C5" s="4">
        <v>102</v>
      </c>
      <c r="D5" s="3">
        <v>2</v>
      </c>
      <c r="E5" s="5">
        <v>0.1</v>
      </c>
      <c r="F5" s="6">
        <f t="shared" si="0"/>
        <v>204</v>
      </c>
      <c r="G5" s="6">
        <f t="shared" si="1"/>
        <v>20.400000000000002</v>
      </c>
      <c r="H5" s="6">
        <f t="shared" si="2"/>
        <v>224.4</v>
      </c>
    </row>
    <row r="6" spans="1:8" x14ac:dyDescent="0.3">
      <c r="A6" s="3">
        <v>5</v>
      </c>
      <c r="B6" s="3" t="s">
        <v>7</v>
      </c>
      <c r="C6" s="4">
        <v>262</v>
      </c>
      <c r="D6" s="3">
        <v>5</v>
      </c>
      <c r="E6" s="5">
        <v>0.2</v>
      </c>
      <c r="F6" s="6">
        <f t="shared" si="0"/>
        <v>1310</v>
      </c>
      <c r="G6" s="6">
        <f t="shared" si="1"/>
        <v>262</v>
      </c>
      <c r="H6" s="6">
        <f t="shared" si="2"/>
        <v>1572</v>
      </c>
    </row>
    <row r="7" spans="1:8" x14ac:dyDescent="0.3">
      <c r="A7" s="3">
        <v>6</v>
      </c>
      <c r="B7" s="3" t="s">
        <v>8</v>
      </c>
      <c r="C7" s="4">
        <v>764</v>
      </c>
      <c r="D7" s="3">
        <v>6</v>
      </c>
      <c r="E7" s="5">
        <v>0.1</v>
      </c>
      <c r="F7" s="6">
        <f t="shared" si="0"/>
        <v>4584</v>
      </c>
      <c r="G7" s="6">
        <f t="shared" si="1"/>
        <v>458.40000000000003</v>
      </c>
      <c r="H7" s="6">
        <f t="shared" si="2"/>
        <v>5042.3999999999996</v>
      </c>
    </row>
    <row r="8" spans="1:8" x14ac:dyDescent="0.3">
      <c r="A8" s="3">
        <v>7</v>
      </c>
      <c r="B8" s="3" t="s">
        <v>9</v>
      </c>
      <c r="C8" s="4">
        <v>576</v>
      </c>
      <c r="D8" s="3">
        <v>9</v>
      </c>
      <c r="E8" s="5">
        <v>0.2</v>
      </c>
      <c r="F8" s="6">
        <f t="shared" si="0"/>
        <v>5184</v>
      </c>
      <c r="G8" s="6">
        <f t="shared" si="1"/>
        <v>1036.8</v>
      </c>
      <c r="H8" s="6">
        <f t="shared" si="2"/>
        <v>6220.8</v>
      </c>
    </row>
    <row r="9" spans="1:8" x14ac:dyDescent="0.3">
      <c r="A9" s="3">
        <v>8</v>
      </c>
      <c r="B9" s="3" t="s">
        <v>10</v>
      </c>
      <c r="C9" s="4">
        <v>796</v>
      </c>
      <c r="D9" s="3">
        <v>4</v>
      </c>
      <c r="E9" s="5">
        <v>0.1</v>
      </c>
      <c r="F9" s="6">
        <f t="shared" si="0"/>
        <v>3184</v>
      </c>
      <c r="G9" s="6">
        <f t="shared" si="1"/>
        <v>318.40000000000003</v>
      </c>
      <c r="H9" s="6">
        <f t="shared" si="2"/>
        <v>3502.4</v>
      </c>
    </row>
    <row r="10" spans="1:8" x14ac:dyDescent="0.3">
      <c r="A10" s="3">
        <v>9</v>
      </c>
      <c r="B10" s="3" t="s">
        <v>11</v>
      </c>
      <c r="C10" s="4">
        <v>860</v>
      </c>
      <c r="D10" s="3">
        <v>9</v>
      </c>
      <c r="E10" s="5">
        <v>0.1</v>
      </c>
      <c r="F10" s="6">
        <f t="shared" si="0"/>
        <v>7740</v>
      </c>
      <c r="G10" s="6">
        <f t="shared" si="1"/>
        <v>774</v>
      </c>
      <c r="H10" s="6">
        <f t="shared" si="2"/>
        <v>8514</v>
      </c>
    </row>
    <row r="11" spans="1:8" x14ac:dyDescent="0.3">
      <c r="A11" s="3">
        <v>10</v>
      </c>
      <c r="B11" s="3" t="s">
        <v>20</v>
      </c>
      <c r="C11" s="4">
        <v>708</v>
      </c>
      <c r="D11" s="3">
        <v>1</v>
      </c>
      <c r="E11" s="5">
        <v>0.2</v>
      </c>
      <c r="F11" s="6">
        <f t="shared" si="0"/>
        <v>708</v>
      </c>
      <c r="G11" s="6">
        <f t="shared" si="1"/>
        <v>141.6</v>
      </c>
      <c r="H11" s="6">
        <f t="shared" si="2"/>
        <v>849.6</v>
      </c>
    </row>
    <row r="15" spans="1:8" x14ac:dyDescent="0.3">
      <c r="G15" s="2" t="s">
        <v>22</v>
      </c>
      <c r="H15" s="6">
        <f>SUM(F2:F11)</f>
        <v>31101</v>
      </c>
    </row>
    <row r="16" spans="1:8" x14ac:dyDescent="0.3">
      <c r="G16" s="2" t="s">
        <v>23</v>
      </c>
      <c r="H16" s="6">
        <f>SUM(G2:G11)</f>
        <v>4111.1000000000004</v>
      </c>
    </row>
    <row r="17" spans="7:8" x14ac:dyDescent="0.3">
      <c r="G17" s="2" t="s">
        <v>24</v>
      </c>
      <c r="H17" s="6">
        <f>H15+H16</f>
        <v>35212.1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2023-09-14T11:09:19Z</dcterms:created>
  <dcterms:modified xsi:type="dcterms:W3CDTF">2023-11-02T10:59:10Z</dcterms:modified>
</cp:coreProperties>
</file>