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furka\OneDrive\Desktop\vitademy\excel\48 akdi faiz\"/>
    </mc:Choice>
  </mc:AlternateContent>
  <xr:revisionPtr revIDLastSave="0" documentId="13_ncr:1_{032A3F25-B03C-4306-A08D-2CEE9CC264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G27" i="1"/>
  <c r="F4" i="1"/>
  <c r="G4" i="1" s="1"/>
  <c r="I4" i="1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L3" i="1"/>
  <c r="K3" i="1"/>
  <c r="J3" i="1"/>
  <c r="I3" i="1"/>
  <c r="H3" i="1"/>
  <c r="G3" i="1"/>
  <c r="F3" i="1"/>
  <c r="L2" i="1"/>
  <c r="K2" i="1"/>
  <c r="J2" i="1"/>
  <c r="I2" i="1"/>
  <c r="H2" i="1"/>
  <c r="G2" i="1"/>
  <c r="J4" i="1" l="1"/>
  <c r="K4" i="1"/>
  <c r="L4" i="1" l="1"/>
  <c r="F5" i="1"/>
  <c r="G5" i="1" l="1"/>
  <c r="I5" i="1"/>
  <c r="J5" i="1" l="1"/>
  <c r="K5" i="1"/>
  <c r="L5" i="1" l="1"/>
  <c r="F6" i="1"/>
  <c r="G6" i="1" l="1"/>
  <c r="I6" i="1"/>
  <c r="J6" i="1" l="1"/>
  <c r="K6" i="1" s="1"/>
  <c r="L6" i="1" l="1"/>
  <c r="F7" i="1"/>
  <c r="G7" i="1" l="1"/>
  <c r="I7" i="1"/>
  <c r="J7" i="1" l="1"/>
  <c r="K7" i="1"/>
  <c r="L7" i="1" l="1"/>
  <c r="F8" i="1"/>
  <c r="G8" i="1" l="1"/>
  <c r="I8" i="1"/>
  <c r="J8" i="1" l="1"/>
  <c r="K8" i="1" s="1"/>
  <c r="L8" i="1" l="1"/>
  <c r="F9" i="1"/>
  <c r="G9" i="1" l="1"/>
  <c r="I9" i="1"/>
  <c r="J9" i="1" l="1"/>
  <c r="K9" i="1"/>
  <c r="L9" i="1" l="1"/>
  <c r="F10" i="1"/>
  <c r="G10" i="1" l="1"/>
  <c r="I10" i="1"/>
  <c r="J10" i="1" l="1"/>
  <c r="K10" i="1"/>
  <c r="F11" i="1" l="1"/>
  <c r="L10" i="1"/>
  <c r="G11" i="1" l="1"/>
  <c r="I11" i="1"/>
  <c r="J11" i="1" l="1"/>
  <c r="K11" i="1" s="1"/>
  <c r="L11" i="1" l="1"/>
  <c r="F12" i="1"/>
  <c r="G12" i="1" l="1"/>
  <c r="I12" i="1"/>
  <c r="J12" i="1" l="1"/>
  <c r="K12" i="1"/>
  <c r="L12" i="1" l="1"/>
  <c r="F13" i="1"/>
  <c r="G13" i="1" l="1"/>
  <c r="I13" i="1"/>
  <c r="J13" i="1" l="1"/>
  <c r="K13" i="1"/>
  <c r="F14" i="1" l="1"/>
  <c r="L13" i="1"/>
  <c r="G14" i="1" l="1"/>
  <c r="I14" i="1"/>
  <c r="J14" i="1" l="1"/>
  <c r="K14" i="1"/>
  <c r="L14" i="1" l="1"/>
  <c r="F15" i="1"/>
  <c r="G15" i="1" l="1"/>
  <c r="I15" i="1"/>
  <c r="J15" i="1" l="1"/>
  <c r="K15" i="1"/>
  <c r="L15" i="1" l="1"/>
  <c r="F16" i="1"/>
  <c r="G16" i="1" l="1"/>
  <c r="I16" i="1" s="1"/>
  <c r="J16" i="1" l="1"/>
  <c r="K16" i="1"/>
  <c r="L16" i="1" l="1"/>
  <c r="F17" i="1"/>
  <c r="G17" i="1" l="1"/>
  <c r="I17" i="1"/>
  <c r="J17" i="1" l="1"/>
  <c r="K17" i="1"/>
  <c r="L17" i="1" l="1"/>
  <c r="F18" i="1"/>
  <c r="G18" i="1" l="1"/>
  <c r="I18" i="1"/>
  <c r="J18" i="1" l="1"/>
  <c r="K18" i="1"/>
  <c r="L18" i="1" l="1"/>
  <c r="F19" i="1"/>
  <c r="G19" i="1" l="1"/>
  <c r="I19" i="1"/>
  <c r="J19" i="1" l="1"/>
  <c r="K19" i="1"/>
  <c r="L19" i="1" l="1"/>
  <c r="F20" i="1"/>
  <c r="G20" i="1" l="1"/>
  <c r="I20" i="1"/>
  <c r="J20" i="1" l="1"/>
  <c r="K20" i="1"/>
  <c r="L20" i="1" l="1"/>
  <c r="F21" i="1"/>
  <c r="G21" i="1" l="1"/>
  <c r="I21" i="1"/>
  <c r="J21" i="1" l="1"/>
  <c r="K21" i="1"/>
  <c r="L21" i="1" l="1"/>
  <c r="F22" i="1"/>
  <c r="G22" i="1" l="1"/>
  <c r="I22" i="1"/>
  <c r="J22" i="1" l="1"/>
  <c r="K22" i="1" s="1"/>
  <c r="L22" i="1" l="1"/>
  <c r="F23" i="1"/>
  <c r="G23" i="1" l="1"/>
  <c r="I23" i="1"/>
  <c r="J23" i="1" l="1"/>
  <c r="K23" i="1" s="1"/>
  <c r="L23" i="1" l="1"/>
  <c r="F24" i="1"/>
  <c r="G24" i="1" l="1"/>
  <c r="I24" i="1"/>
  <c r="J24" i="1" l="1"/>
  <c r="K24" i="1" s="1"/>
  <c r="L24" i="1" l="1"/>
  <c r="F25" i="1"/>
  <c r="G25" i="1" l="1"/>
  <c r="I25" i="1"/>
  <c r="J25" i="1" l="1"/>
  <c r="K25" i="1"/>
  <c r="L25" i="1" s="1"/>
</calcChain>
</file>

<file path=xl/sharedStrings.xml><?xml version="1.0" encoding="utf-8"?>
<sst xmlns="http://schemas.openxmlformats.org/spreadsheetml/2006/main" count="13" uniqueCount="13">
  <si>
    <t>Kart Limiti</t>
  </si>
  <si>
    <t>Aylık Harcama</t>
  </si>
  <si>
    <t>Asgari Ödeme Oranı</t>
  </si>
  <si>
    <t>Akdi Faiz Oranı</t>
  </si>
  <si>
    <t>Ay</t>
  </si>
  <si>
    <t>Harcama</t>
  </si>
  <si>
    <t>Eski Borç</t>
  </si>
  <si>
    <t>Faiz</t>
  </si>
  <si>
    <t>Toplam Borç</t>
  </si>
  <si>
    <t>Ödeme</t>
  </si>
  <si>
    <t>Kalan Borç</t>
  </si>
  <si>
    <t>Kalan Limit</t>
  </si>
  <si>
    <t>Gecikme Faiz Oranı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</si>
</sst>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10" fontId="1" fillId="2" borderId="1" xfId="0" applyNumberFormat="1" applyFont="1" applyFill="1" applyBorder="1"/>
    <xf numFmtId="9" fontId="1" fillId="2" borderId="1" xfId="0" applyNumberFormat="1" applyFont="1" applyFill="1" applyBorder="1"/>
    <xf numFmtId="3" fontId="1" fillId="2" borderId="1" xfId="0" applyNumberFormat="1" applyFont="1" applyFill="1" applyBorder="1"/>
    <xf numFmtId="0" fontId="0" fillId="3" borderId="1" xfId="0" applyFill="1" applyBorder="1"/>
    <xf numFmtId="4" fontId="0" fillId="3" borderId="1" xfId="0" applyNumberFormat="1" applyFill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106680</xdr:colOff>
      <xdr:row>4</xdr:row>
      <xdr:rowOff>109293</xdr:rowOff>
    </xdr:from>
    <xdr:to>
      <xdr:col>20</xdr:col>
      <xdr:colOff>274320</xdr:colOff>
      <xdr:row>9</xdr:row>
      <xdr:rowOff>48883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53DAD5-4046-0A90-CCE1-6E94AF320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1580" y="840813"/>
          <a:ext cx="4434840" cy="853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N6" sqref="N6"/>
    </sheetView>
  </sheetViews>
  <sheetFormatPr defaultRowHeight="14.4" x14ac:dyDescent="0.3"/>
  <cols>
    <col min="1" max="1" width="17.33203125" bestFit="1" customWidth="1"/>
    <col min="5" max="5" width="5.77734375" customWidth="1"/>
    <col min="9" max="9" width="11.5546875" bestFit="1" customWidth="1"/>
    <col min="11" max="11" width="9.88671875" bestFit="1" customWidth="1"/>
    <col min="12" max="12" width="11.5546875" customWidth="1"/>
  </cols>
  <sheetData>
    <row r="1" spans="1:12" x14ac:dyDescent="0.3">
      <c r="A1" s="1" t="s">
        <v>0</v>
      </c>
      <c r="B1" s="5">
        <v>100000</v>
      </c>
      <c r="E1" s="1" t="s">
        <v>4</v>
      </c>
      <c r="F1" s="1" t="s">
        <v>6</v>
      </c>
      <c r="G1" s="1" t="s">
        <v>7</v>
      </c>
      <c r="H1" s="1" t="s">
        <v>5</v>
      </c>
      <c r="I1" s="1" t="s">
        <v>8</v>
      </c>
      <c r="J1" s="1" t="s">
        <v>9</v>
      </c>
      <c r="K1" s="1" t="s">
        <v>10</v>
      </c>
      <c r="L1" s="2" t="s">
        <v>11</v>
      </c>
    </row>
    <row r="2" spans="1:12" x14ac:dyDescent="0.3">
      <c r="A2" s="1" t="s">
        <v>1</v>
      </c>
      <c r="B2" s="5">
        <v>20000</v>
      </c>
      <c r="E2" s="6">
        <v>1</v>
      </c>
      <c r="F2" s="7">
        <v>0</v>
      </c>
      <c r="G2" s="7">
        <f>F2*$B$4</f>
        <v>0</v>
      </c>
      <c r="H2" s="7">
        <f>$B$2</f>
        <v>20000</v>
      </c>
      <c r="I2" s="7">
        <f>H2+F2+G2</f>
        <v>20000</v>
      </c>
      <c r="J2" s="7">
        <f>I2*$B$3</f>
        <v>8000</v>
      </c>
      <c r="K2" s="7">
        <f>I2-J2</f>
        <v>12000</v>
      </c>
      <c r="L2" s="7">
        <f>$B$1-K2</f>
        <v>88000</v>
      </c>
    </row>
    <row r="3" spans="1:12" x14ac:dyDescent="0.3">
      <c r="A3" s="1" t="s">
        <v>2</v>
      </c>
      <c r="B3" s="4">
        <v>0.4</v>
      </c>
      <c r="E3" s="6">
        <v>2</v>
      </c>
      <c r="F3" s="7">
        <f>K2</f>
        <v>12000</v>
      </c>
      <c r="G3" s="7">
        <f>F3*$B$4</f>
        <v>391.2</v>
      </c>
      <c r="H3" s="7">
        <f>$B$2</f>
        <v>20000</v>
      </c>
      <c r="I3" s="7">
        <f>H3+F3+G3</f>
        <v>32391.200000000001</v>
      </c>
      <c r="J3" s="7">
        <f>I3*$B$3</f>
        <v>12956.480000000001</v>
      </c>
      <c r="K3" s="7">
        <f>I3-J3</f>
        <v>19434.72</v>
      </c>
      <c r="L3" s="7">
        <f>$B$1-K3</f>
        <v>80565.279999999999</v>
      </c>
    </row>
    <row r="4" spans="1:12" x14ac:dyDescent="0.3">
      <c r="A4" s="1" t="s">
        <v>3</v>
      </c>
      <c r="B4" s="3">
        <v>3.2599999999999997E-2</v>
      </c>
      <c r="E4" s="6">
        <v>3</v>
      </c>
      <c r="F4" s="7">
        <f t="shared" ref="F4:F25" si="0">K3</f>
        <v>19434.72</v>
      </c>
      <c r="G4" s="7">
        <f t="shared" ref="G4:G25" si="1">F4*$B$4</f>
        <v>633.57187199999998</v>
      </c>
      <c r="H4" s="7">
        <f t="shared" ref="H4:H25" si="2">$B$2</f>
        <v>20000</v>
      </c>
      <c r="I4" s="7">
        <f t="shared" ref="I4:I25" si="3">H4+F4+G4</f>
        <v>40068.291872000002</v>
      </c>
      <c r="J4" s="7">
        <f t="shared" ref="J4:J25" si="4">I4*$B$3</f>
        <v>16027.316748800002</v>
      </c>
      <c r="K4" s="7">
        <f t="shared" ref="K4:K25" si="5">I4-J4</f>
        <v>24040.975123199998</v>
      </c>
      <c r="L4" s="7">
        <f t="shared" ref="L4:L25" si="6">$B$1-K4</f>
        <v>75959.024876800002</v>
      </c>
    </row>
    <row r="5" spans="1:12" x14ac:dyDescent="0.3">
      <c r="A5" s="2" t="s">
        <v>12</v>
      </c>
      <c r="B5" s="3">
        <v>3.56E-2</v>
      </c>
      <c r="E5" s="6">
        <v>4</v>
      </c>
      <c r="F5" s="7">
        <f t="shared" si="0"/>
        <v>24040.975123199998</v>
      </c>
      <c r="G5" s="7">
        <f t="shared" si="1"/>
        <v>783.73578901631981</v>
      </c>
      <c r="H5" s="7">
        <f t="shared" si="2"/>
        <v>20000</v>
      </c>
      <c r="I5" s="7">
        <f t="shared" si="3"/>
        <v>44824.710912216317</v>
      </c>
      <c r="J5" s="7">
        <f t="shared" si="4"/>
        <v>17929.884364886526</v>
      </c>
      <c r="K5" s="7">
        <f t="shared" si="5"/>
        <v>26894.826547329791</v>
      </c>
      <c r="L5" s="7">
        <f t="shared" si="6"/>
        <v>73105.173452670206</v>
      </c>
    </row>
    <row r="6" spans="1:12" x14ac:dyDescent="0.3">
      <c r="E6" s="6">
        <v>5</v>
      </c>
      <c r="F6" s="7">
        <f t="shared" si="0"/>
        <v>26894.826547329791</v>
      </c>
      <c r="G6" s="7">
        <f t="shared" si="1"/>
        <v>876.77134544295109</v>
      </c>
      <c r="H6" s="7">
        <f t="shared" si="2"/>
        <v>20000</v>
      </c>
      <c r="I6" s="7">
        <f t="shared" si="3"/>
        <v>47771.597892772748</v>
      </c>
      <c r="J6" s="7">
        <f t="shared" si="4"/>
        <v>19108.639157109101</v>
      </c>
      <c r="K6" s="7">
        <f t="shared" si="5"/>
        <v>28662.958735663648</v>
      </c>
      <c r="L6" s="7">
        <f t="shared" si="6"/>
        <v>71337.041264336352</v>
      </c>
    </row>
    <row r="7" spans="1:12" x14ac:dyDescent="0.3">
      <c r="E7" s="6">
        <v>6</v>
      </c>
      <c r="F7" s="7">
        <f t="shared" si="0"/>
        <v>28662.958735663648</v>
      </c>
      <c r="G7" s="7">
        <f t="shared" si="1"/>
        <v>934.41245478263477</v>
      </c>
      <c r="H7" s="7">
        <f t="shared" si="2"/>
        <v>20000</v>
      </c>
      <c r="I7" s="7">
        <f t="shared" si="3"/>
        <v>49597.371190446283</v>
      </c>
      <c r="J7" s="7">
        <f t="shared" si="4"/>
        <v>19838.948476178513</v>
      </c>
      <c r="K7" s="7">
        <f t="shared" si="5"/>
        <v>29758.42271426777</v>
      </c>
      <c r="L7" s="7">
        <f t="shared" si="6"/>
        <v>70241.57728573223</v>
      </c>
    </row>
    <row r="8" spans="1:12" x14ac:dyDescent="0.3">
      <c r="E8" s="6">
        <v>7</v>
      </c>
      <c r="F8" s="7">
        <f t="shared" si="0"/>
        <v>29758.42271426777</v>
      </c>
      <c r="G8" s="7">
        <f t="shared" si="1"/>
        <v>970.12458048512917</v>
      </c>
      <c r="H8" s="7">
        <f t="shared" si="2"/>
        <v>20000</v>
      </c>
      <c r="I8" s="7">
        <f t="shared" si="3"/>
        <v>50728.547294752898</v>
      </c>
      <c r="J8" s="7">
        <f t="shared" si="4"/>
        <v>20291.418917901159</v>
      </c>
      <c r="K8" s="7">
        <f t="shared" si="5"/>
        <v>30437.128376851739</v>
      </c>
      <c r="L8" s="7">
        <f t="shared" si="6"/>
        <v>69562.871623148269</v>
      </c>
    </row>
    <row r="9" spans="1:12" x14ac:dyDescent="0.3">
      <c r="E9" s="6">
        <v>8</v>
      </c>
      <c r="F9" s="7">
        <f t="shared" si="0"/>
        <v>30437.128376851739</v>
      </c>
      <c r="G9" s="7">
        <f t="shared" si="1"/>
        <v>992.25038508536659</v>
      </c>
      <c r="H9" s="7">
        <f t="shared" si="2"/>
        <v>20000</v>
      </c>
      <c r="I9" s="7">
        <f t="shared" si="3"/>
        <v>51429.378761937107</v>
      </c>
      <c r="J9" s="7">
        <f t="shared" si="4"/>
        <v>20571.751504774846</v>
      </c>
      <c r="K9" s="7">
        <f t="shared" si="5"/>
        <v>30857.627257162261</v>
      </c>
      <c r="L9" s="7">
        <f t="shared" si="6"/>
        <v>69142.372742837731</v>
      </c>
    </row>
    <row r="10" spans="1:12" x14ac:dyDescent="0.3">
      <c r="E10" s="6">
        <v>9</v>
      </c>
      <c r="F10" s="7">
        <f t="shared" si="0"/>
        <v>30857.627257162261</v>
      </c>
      <c r="G10" s="7">
        <f t="shared" si="1"/>
        <v>1005.9586485834897</v>
      </c>
      <c r="H10" s="7">
        <f t="shared" si="2"/>
        <v>20000</v>
      </c>
      <c r="I10" s="7">
        <f t="shared" si="3"/>
        <v>51863.585905745749</v>
      </c>
      <c r="J10" s="7">
        <f t="shared" si="4"/>
        <v>20745.4343622983</v>
      </c>
      <c r="K10" s="7">
        <f t="shared" si="5"/>
        <v>31118.15154344745</v>
      </c>
      <c r="L10" s="7">
        <f t="shared" si="6"/>
        <v>68881.848456552543</v>
      </c>
    </row>
    <row r="11" spans="1:12" x14ac:dyDescent="0.3">
      <c r="E11" s="6">
        <v>10</v>
      </c>
      <c r="F11" s="7">
        <f t="shared" si="0"/>
        <v>31118.15154344745</v>
      </c>
      <c r="G11" s="7">
        <f t="shared" si="1"/>
        <v>1014.4517403163868</v>
      </c>
      <c r="H11" s="7">
        <f t="shared" si="2"/>
        <v>20000</v>
      </c>
      <c r="I11" s="7">
        <f t="shared" si="3"/>
        <v>52132.603283763834</v>
      </c>
      <c r="J11" s="7">
        <f t="shared" si="4"/>
        <v>20853.041313505535</v>
      </c>
      <c r="K11" s="7">
        <f t="shared" si="5"/>
        <v>31279.561970258299</v>
      </c>
      <c r="L11" s="7">
        <f t="shared" si="6"/>
        <v>68720.438029741694</v>
      </c>
    </row>
    <row r="12" spans="1:12" x14ac:dyDescent="0.3">
      <c r="E12" s="6">
        <v>11</v>
      </c>
      <c r="F12" s="7">
        <f t="shared" si="0"/>
        <v>31279.561970258299</v>
      </c>
      <c r="G12" s="7">
        <f t="shared" si="1"/>
        <v>1019.7137202304204</v>
      </c>
      <c r="H12" s="7">
        <f t="shared" si="2"/>
        <v>20000</v>
      </c>
      <c r="I12" s="7">
        <f t="shared" si="3"/>
        <v>52299.275690488721</v>
      </c>
      <c r="J12" s="7">
        <f t="shared" si="4"/>
        <v>20919.710276195488</v>
      </c>
      <c r="K12" s="7">
        <f t="shared" si="5"/>
        <v>31379.565414293233</v>
      </c>
      <c r="L12" s="7">
        <f t="shared" si="6"/>
        <v>68620.434585706767</v>
      </c>
    </row>
    <row r="13" spans="1:12" x14ac:dyDescent="0.3">
      <c r="E13" s="6">
        <v>12</v>
      </c>
      <c r="F13" s="7">
        <f t="shared" si="0"/>
        <v>31379.565414293233</v>
      </c>
      <c r="G13" s="7">
        <f t="shared" si="1"/>
        <v>1022.9738325059593</v>
      </c>
      <c r="H13" s="7">
        <f t="shared" si="2"/>
        <v>20000</v>
      </c>
      <c r="I13" s="7">
        <f t="shared" si="3"/>
        <v>52402.539246799191</v>
      </c>
      <c r="J13" s="7">
        <f t="shared" si="4"/>
        <v>20961.015698719679</v>
      </c>
      <c r="K13" s="7">
        <f t="shared" si="5"/>
        <v>31441.523548079513</v>
      </c>
      <c r="L13" s="7">
        <f t="shared" si="6"/>
        <v>68558.476451920491</v>
      </c>
    </row>
    <row r="14" spans="1:12" x14ac:dyDescent="0.3">
      <c r="E14" s="6">
        <v>13</v>
      </c>
      <c r="F14" s="7">
        <f t="shared" si="0"/>
        <v>31441.523548079513</v>
      </c>
      <c r="G14" s="7">
        <f t="shared" si="1"/>
        <v>1024.9936676673919</v>
      </c>
      <c r="H14" s="7">
        <f t="shared" si="2"/>
        <v>20000</v>
      </c>
      <c r="I14" s="7">
        <f t="shared" si="3"/>
        <v>52466.517215746899</v>
      </c>
      <c r="J14" s="7">
        <f t="shared" si="4"/>
        <v>20986.606886298759</v>
      </c>
      <c r="K14" s="7">
        <f t="shared" si="5"/>
        <v>31479.910329448139</v>
      </c>
      <c r="L14" s="7">
        <f t="shared" si="6"/>
        <v>68520.089670551853</v>
      </c>
    </row>
    <row r="15" spans="1:12" x14ac:dyDescent="0.3">
      <c r="E15" s="6">
        <v>14</v>
      </c>
      <c r="F15" s="7">
        <f t="shared" si="0"/>
        <v>31479.910329448139</v>
      </c>
      <c r="G15" s="7">
        <f t="shared" si="1"/>
        <v>1026.2450767400092</v>
      </c>
      <c r="H15" s="7">
        <f t="shared" si="2"/>
        <v>20000</v>
      </c>
      <c r="I15" s="7">
        <f t="shared" si="3"/>
        <v>52506.155406188147</v>
      </c>
      <c r="J15" s="7">
        <f t="shared" si="4"/>
        <v>21002.462162475262</v>
      </c>
      <c r="K15" s="7">
        <f t="shared" si="5"/>
        <v>31503.693243712885</v>
      </c>
      <c r="L15" s="7">
        <f t="shared" si="6"/>
        <v>68496.306756287115</v>
      </c>
    </row>
    <row r="16" spans="1:12" x14ac:dyDescent="0.3">
      <c r="E16" s="6">
        <v>15</v>
      </c>
      <c r="F16" s="7">
        <f t="shared" si="0"/>
        <v>31503.693243712885</v>
      </c>
      <c r="G16" s="7">
        <f t="shared" si="1"/>
        <v>1027.0203997450399</v>
      </c>
      <c r="H16" s="7">
        <f t="shared" si="2"/>
        <v>20000</v>
      </c>
      <c r="I16" s="7">
        <f t="shared" si="3"/>
        <v>52530.713643457922</v>
      </c>
      <c r="J16" s="7">
        <f t="shared" si="4"/>
        <v>21012.285457383172</v>
      </c>
      <c r="K16" s="7">
        <f t="shared" si="5"/>
        <v>31518.428186074751</v>
      </c>
      <c r="L16" s="7">
        <f t="shared" si="6"/>
        <v>68481.571813925257</v>
      </c>
    </row>
    <row r="17" spans="5:14" x14ac:dyDescent="0.3">
      <c r="E17" s="6">
        <v>16</v>
      </c>
      <c r="F17" s="7">
        <f t="shared" si="0"/>
        <v>31518.428186074751</v>
      </c>
      <c r="G17" s="7">
        <f t="shared" si="1"/>
        <v>1027.5007588660367</v>
      </c>
      <c r="H17" s="7">
        <f t="shared" si="2"/>
        <v>20000</v>
      </c>
      <c r="I17" s="7">
        <f t="shared" si="3"/>
        <v>52545.928944940788</v>
      </c>
      <c r="J17" s="7">
        <f t="shared" si="4"/>
        <v>21018.371577976315</v>
      </c>
      <c r="K17" s="7">
        <f t="shared" si="5"/>
        <v>31527.557366964473</v>
      </c>
      <c r="L17" s="7">
        <f t="shared" si="6"/>
        <v>68472.442633035535</v>
      </c>
    </row>
    <row r="18" spans="5:14" x14ac:dyDescent="0.3">
      <c r="E18" s="6">
        <v>17</v>
      </c>
      <c r="F18" s="7">
        <f t="shared" si="0"/>
        <v>31527.557366964473</v>
      </c>
      <c r="G18" s="7">
        <f t="shared" si="1"/>
        <v>1027.7983701630417</v>
      </c>
      <c r="H18" s="7">
        <f t="shared" si="2"/>
        <v>20000</v>
      </c>
      <c r="I18" s="7">
        <f t="shared" si="3"/>
        <v>52555.355737127516</v>
      </c>
      <c r="J18" s="7">
        <f t="shared" si="4"/>
        <v>21022.142294851008</v>
      </c>
      <c r="K18" s="7">
        <f t="shared" si="5"/>
        <v>31533.213442276508</v>
      </c>
      <c r="L18" s="7">
        <f t="shared" si="6"/>
        <v>68466.786557723492</v>
      </c>
    </row>
    <row r="19" spans="5:14" x14ac:dyDescent="0.3">
      <c r="E19" s="6">
        <v>18</v>
      </c>
      <c r="F19" s="7">
        <f t="shared" si="0"/>
        <v>31533.213442276508</v>
      </c>
      <c r="G19" s="7">
        <f t="shared" si="1"/>
        <v>1027.982758218214</v>
      </c>
      <c r="H19" s="7">
        <f t="shared" si="2"/>
        <v>20000</v>
      </c>
      <c r="I19" s="7">
        <f t="shared" si="3"/>
        <v>52561.19620049472</v>
      </c>
      <c r="J19" s="7">
        <f t="shared" si="4"/>
        <v>21024.478480197889</v>
      </c>
      <c r="K19" s="7">
        <f t="shared" si="5"/>
        <v>31536.717720296831</v>
      </c>
      <c r="L19" s="7">
        <f t="shared" si="6"/>
        <v>68463.282279703169</v>
      </c>
    </row>
    <row r="20" spans="5:14" x14ac:dyDescent="0.3">
      <c r="E20" s="6">
        <v>19</v>
      </c>
      <c r="F20" s="7">
        <f t="shared" si="0"/>
        <v>31536.717720296831</v>
      </c>
      <c r="G20" s="7">
        <f t="shared" si="1"/>
        <v>1028.0969976816766</v>
      </c>
      <c r="H20" s="7">
        <f t="shared" si="2"/>
        <v>20000</v>
      </c>
      <c r="I20" s="7">
        <f t="shared" si="3"/>
        <v>52564.814717978508</v>
      </c>
      <c r="J20" s="7">
        <f t="shared" si="4"/>
        <v>21025.925887191406</v>
      </c>
      <c r="K20" s="7">
        <f t="shared" si="5"/>
        <v>31538.888830787102</v>
      </c>
      <c r="L20" s="7">
        <f t="shared" si="6"/>
        <v>68461.111169212905</v>
      </c>
    </row>
    <row r="21" spans="5:14" x14ac:dyDescent="0.3">
      <c r="E21" s="6">
        <v>20</v>
      </c>
      <c r="F21" s="7">
        <f t="shared" si="0"/>
        <v>31538.888830787102</v>
      </c>
      <c r="G21" s="7">
        <f t="shared" si="1"/>
        <v>1028.1677758836595</v>
      </c>
      <c r="H21" s="7">
        <f t="shared" si="2"/>
        <v>20000</v>
      </c>
      <c r="I21" s="7">
        <f t="shared" si="3"/>
        <v>52567.056606670762</v>
      </c>
      <c r="J21" s="7">
        <f t="shared" si="4"/>
        <v>21026.822642668307</v>
      </c>
      <c r="K21" s="7">
        <f t="shared" si="5"/>
        <v>31540.233964002455</v>
      </c>
      <c r="L21" s="7">
        <f t="shared" si="6"/>
        <v>68459.766035997542</v>
      </c>
    </row>
    <row r="22" spans="5:14" x14ac:dyDescent="0.3">
      <c r="E22" s="6">
        <v>21</v>
      </c>
      <c r="F22" s="7">
        <f t="shared" si="0"/>
        <v>31540.233964002455</v>
      </c>
      <c r="G22" s="7">
        <f t="shared" si="1"/>
        <v>1028.21162722648</v>
      </c>
      <c r="H22" s="7">
        <f t="shared" si="2"/>
        <v>20000</v>
      </c>
      <c r="I22" s="7">
        <f t="shared" si="3"/>
        <v>52568.445591228941</v>
      </c>
      <c r="J22" s="7">
        <f t="shared" si="4"/>
        <v>21027.378236491579</v>
      </c>
      <c r="K22" s="7">
        <f t="shared" si="5"/>
        <v>31541.067354737363</v>
      </c>
      <c r="L22" s="7">
        <f t="shared" si="6"/>
        <v>68458.932645262641</v>
      </c>
    </row>
    <row r="23" spans="5:14" x14ac:dyDescent="0.3">
      <c r="E23" s="6">
        <v>22</v>
      </c>
      <c r="F23" s="7">
        <f t="shared" si="0"/>
        <v>31541.067354737363</v>
      </c>
      <c r="G23" s="7">
        <f t="shared" si="1"/>
        <v>1028.238795764438</v>
      </c>
      <c r="H23" s="7">
        <f t="shared" si="2"/>
        <v>20000</v>
      </c>
      <c r="I23" s="7">
        <f t="shared" si="3"/>
        <v>52569.306150501798</v>
      </c>
      <c r="J23" s="7">
        <f t="shared" si="4"/>
        <v>21027.722460200719</v>
      </c>
      <c r="K23" s="7">
        <f t="shared" si="5"/>
        <v>31541.583690301079</v>
      </c>
      <c r="L23" s="7">
        <f t="shared" si="6"/>
        <v>68458.416309698921</v>
      </c>
    </row>
    <row r="24" spans="5:14" x14ac:dyDescent="0.3">
      <c r="E24" s="6">
        <v>23</v>
      </c>
      <c r="F24" s="7">
        <f t="shared" si="0"/>
        <v>31541.583690301079</v>
      </c>
      <c r="G24" s="7">
        <f t="shared" si="1"/>
        <v>1028.255628303815</v>
      </c>
      <c r="H24" s="7">
        <f t="shared" si="2"/>
        <v>20000</v>
      </c>
      <c r="I24" s="7">
        <f t="shared" si="3"/>
        <v>52569.839318604892</v>
      </c>
      <c r="J24" s="7">
        <f t="shared" si="4"/>
        <v>21027.93572744196</v>
      </c>
      <c r="K24" s="7">
        <f t="shared" si="5"/>
        <v>31541.903591162933</v>
      </c>
      <c r="L24" s="7">
        <f t="shared" si="6"/>
        <v>68458.096408837067</v>
      </c>
    </row>
    <row r="25" spans="5:14" x14ac:dyDescent="0.3">
      <c r="E25" s="6">
        <v>24</v>
      </c>
      <c r="F25" s="7">
        <f t="shared" si="0"/>
        <v>31541.903591162933</v>
      </c>
      <c r="G25" s="7">
        <f t="shared" si="1"/>
        <v>1028.2660570719115</v>
      </c>
      <c r="H25" s="7">
        <f t="shared" si="2"/>
        <v>20000</v>
      </c>
      <c r="I25" s="7">
        <f t="shared" si="3"/>
        <v>52570.169648234842</v>
      </c>
      <c r="J25" s="7">
        <f t="shared" si="4"/>
        <v>21028.067859293937</v>
      </c>
      <c r="K25" s="7">
        <f t="shared" si="5"/>
        <v>31542.101788940905</v>
      </c>
      <c r="L25" s="7">
        <f t="shared" si="6"/>
        <v>68457.898211059102</v>
      </c>
      <c r="N25" s="8">
        <f>J25+K25</f>
        <v>52570.169648234842</v>
      </c>
    </row>
    <row r="27" spans="5:14" x14ac:dyDescent="0.3">
      <c r="G27" s="8">
        <f>SUM(G2:G25)</f>
        <v>21975.942281780372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2023-11-02T10:55:40Z</dcterms:modified>
</cp:coreProperties>
</file>