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60 sigarayı bırakıp altın fonu almak\"/>
    </mc:Choice>
  </mc:AlternateContent>
  <xr:revisionPtr revIDLastSave="0" documentId="13_ncr:1_{E4ED62FB-6EA0-4621-8DD8-175D79F754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esap" sheetId="2" r:id="rId1"/>
    <sheet name="sigara fiyatları" sheetId="1" r:id="rId2"/>
    <sheet name="altın fonu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2" i="2"/>
  <c r="I5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2" i="2"/>
</calcChain>
</file>

<file path=xl/sharedStrings.xml><?xml version="1.0" encoding="utf-8"?>
<sst xmlns="http://schemas.openxmlformats.org/spreadsheetml/2006/main" count="13" uniqueCount="10">
  <si>
    <t>Tarih</t>
  </si>
  <si>
    <t>Fiyat</t>
  </si>
  <si>
    <t>Gün</t>
  </si>
  <si>
    <t>Sigara Maliyeti</t>
  </si>
  <si>
    <t>Altın Fonu</t>
  </si>
  <si>
    <t>Alınan Fon Miktarı</t>
  </si>
  <si>
    <t>Bugünkü Değeri</t>
  </si>
  <si>
    <t>Toplam Değer:</t>
  </si>
  <si>
    <t>Toplam:</t>
  </si>
  <si>
    <t>Kaç Paket?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</si>
</sst>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0" xfId="0" applyFont="1"/>
    <xf numFmtId="4" fontId="0" fillId="0" borderId="0" xfId="0" applyNumberFormat="1"/>
    <xf numFmtId="0" fontId="1" fillId="2" borderId="0" xfId="0" applyFont="1" applyFill="1"/>
    <xf numFmtId="4" fontId="0" fillId="2" borderId="0" xfId="0" applyNumberForma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Sigara </a:t>
            </a:r>
            <a:r>
              <a:rPr lang="en-US"/>
              <a:t>Fiyat</a:t>
            </a:r>
            <a:r>
              <a:rPr lang="tr-TR"/>
              <a:t>ları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'sigara fiyatları'!$B$1</c:f>
              <c:strCache>
                <c:ptCount val="1"/>
                <c:pt idx="0">
                  <c:v>Fiyat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'sigara fiyatları'!$A$2:$A$11</c:f>
              <c:numCache>
                <c:formatCode>m/d/yyyy</c:formatCode>
                <c:ptCount val="10"/>
                <c:pt idx="0">
                  <c:v>43103</c:v>
                </c:pt>
                <c:pt idx="1">
                  <c:v>43561</c:v>
                </c:pt>
                <c:pt idx="2">
                  <c:v>43682</c:v>
                </c:pt>
                <c:pt idx="3">
                  <c:v>44474</c:v>
                </c:pt>
                <c:pt idx="4">
                  <c:v>44538</c:v>
                </c:pt>
                <c:pt idx="5">
                  <c:v>44709</c:v>
                </c:pt>
                <c:pt idx="6">
                  <c:v>44746</c:v>
                </c:pt>
                <c:pt idx="7">
                  <c:v>45082</c:v>
                </c:pt>
                <c:pt idx="8">
                  <c:v>45130</c:v>
                </c:pt>
                <c:pt idx="9">
                  <c:v>45173</c:v>
                </c:pt>
              </c:numCache>
            </c:numRef>
          </c:cat>
          <c:val>
            <c:numRef>
              <c:f>'sigara fiyatları'!$B$2:$B$11</c:f>
              <c:numCache>
                <c:formatCode>General</c:formatCode>
                <c:ptCount val="10"/>
                <c:pt idx="0">
                  <c:v>13</c:v>
                </c:pt>
                <c:pt idx="1">
                  <c:v>15</c:v>
                </c:pt>
                <c:pt idx="2">
                  <c:v>18</c:v>
                </c:pt>
                <c:pt idx="3">
                  <c:v>19</c:v>
                </c:pt>
                <c:pt idx="4">
                  <c:v>21</c:v>
                </c:pt>
                <c:pt idx="5">
                  <c:v>29</c:v>
                </c:pt>
                <c:pt idx="6">
                  <c:v>31</c:v>
                </c:pt>
                <c:pt idx="7">
                  <c:v>41</c:v>
                </c:pt>
                <c:pt idx="8">
                  <c:v>46</c:v>
                </c:pt>
                <c:pt idx="9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6-479B-B29A-047F9E355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62495"/>
        <c:axId val="608333871"/>
      </c:lineChart>
      <c:dateAx>
        <c:axId val="3516249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08333871"/>
        <c:crosses val="autoZero"/>
        <c:auto val="1"/>
        <c:lblOffset val="100"/>
        <c:baseTimeUnit val="months"/>
      </c:dateAx>
      <c:valAx>
        <c:axId val="608333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5162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r-T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GTA Garanti Portföy Altın Fonu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'altın fonu'!$B$1</c:f>
              <c:strCache>
                <c:ptCount val="1"/>
                <c:pt idx="0">
                  <c:v>Fiyat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'altın fonu'!$A$2:$A$1834</c:f>
              <c:numCache>
                <c:formatCode>m/d/yyyy</c:formatCode>
                <c:ptCount val="1833"/>
                <c:pt idx="0">
                  <c:v>43395</c:v>
                </c:pt>
                <c:pt idx="1">
                  <c:v>43396</c:v>
                </c:pt>
                <c:pt idx="2">
                  <c:v>43397</c:v>
                </c:pt>
                <c:pt idx="3">
                  <c:v>43398</c:v>
                </c:pt>
                <c:pt idx="4">
                  <c:v>43399</c:v>
                </c:pt>
                <c:pt idx="5">
                  <c:v>43400</c:v>
                </c:pt>
                <c:pt idx="6">
                  <c:v>43401</c:v>
                </c:pt>
                <c:pt idx="7">
                  <c:v>43402</c:v>
                </c:pt>
                <c:pt idx="8">
                  <c:v>43403</c:v>
                </c:pt>
                <c:pt idx="9">
                  <c:v>43404</c:v>
                </c:pt>
                <c:pt idx="10">
                  <c:v>43405</c:v>
                </c:pt>
                <c:pt idx="11">
                  <c:v>43406</c:v>
                </c:pt>
                <c:pt idx="12">
                  <c:v>43407</c:v>
                </c:pt>
                <c:pt idx="13">
                  <c:v>43408</c:v>
                </c:pt>
                <c:pt idx="14">
                  <c:v>43409</c:v>
                </c:pt>
                <c:pt idx="15">
                  <c:v>43410</c:v>
                </c:pt>
                <c:pt idx="16">
                  <c:v>43411</c:v>
                </c:pt>
                <c:pt idx="17">
                  <c:v>43412</c:v>
                </c:pt>
                <c:pt idx="18">
                  <c:v>43413</c:v>
                </c:pt>
                <c:pt idx="19">
                  <c:v>43414</c:v>
                </c:pt>
                <c:pt idx="20">
                  <c:v>43415</c:v>
                </c:pt>
                <c:pt idx="21">
                  <c:v>43416</c:v>
                </c:pt>
                <c:pt idx="22">
                  <c:v>43417</c:v>
                </c:pt>
                <c:pt idx="23">
                  <c:v>43418</c:v>
                </c:pt>
                <c:pt idx="24">
                  <c:v>43419</c:v>
                </c:pt>
                <c:pt idx="25">
                  <c:v>43420</c:v>
                </c:pt>
                <c:pt idx="26">
                  <c:v>43421</c:v>
                </c:pt>
                <c:pt idx="27">
                  <c:v>43422</c:v>
                </c:pt>
                <c:pt idx="28">
                  <c:v>43423</c:v>
                </c:pt>
                <c:pt idx="29">
                  <c:v>43424</c:v>
                </c:pt>
                <c:pt idx="30">
                  <c:v>43425</c:v>
                </c:pt>
                <c:pt idx="31">
                  <c:v>43426</c:v>
                </c:pt>
                <c:pt idx="32">
                  <c:v>43427</c:v>
                </c:pt>
                <c:pt idx="33">
                  <c:v>43428</c:v>
                </c:pt>
                <c:pt idx="34">
                  <c:v>43429</c:v>
                </c:pt>
                <c:pt idx="35">
                  <c:v>43430</c:v>
                </c:pt>
                <c:pt idx="36">
                  <c:v>43431</c:v>
                </c:pt>
                <c:pt idx="37">
                  <c:v>43432</c:v>
                </c:pt>
                <c:pt idx="38">
                  <c:v>43433</c:v>
                </c:pt>
                <c:pt idx="39">
                  <c:v>43434</c:v>
                </c:pt>
                <c:pt idx="40">
                  <c:v>43435</c:v>
                </c:pt>
                <c:pt idx="41">
                  <c:v>43436</c:v>
                </c:pt>
                <c:pt idx="42">
                  <c:v>43437</c:v>
                </c:pt>
                <c:pt idx="43">
                  <c:v>43438</c:v>
                </c:pt>
                <c:pt idx="44">
                  <c:v>43439</c:v>
                </c:pt>
                <c:pt idx="45">
                  <c:v>43440</c:v>
                </c:pt>
                <c:pt idx="46">
                  <c:v>43441</c:v>
                </c:pt>
                <c:pt idx="47">
                  <c:v>43442</c:v>
                </c:pt>
                <c:pt idx="48">
                  <c:v>43443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43449</c:v>
                </c:pt>
                <c:pt idx="55">
                  <c:v>43450</c:v>
                </c:pt>
                <c:pt idx="56">
                  <c:v>43451</c:v>
                </c:pt>
                <c:pt idx="57">
                  <c:v>43452</c:v>
                </c:pt>
                <c:pt idx="58">
                  <c:v>43453</c:v>
                </c:pt>
                <c:pt idx="59">
                  <c:v>43454</c:v>
                </c:pt>
                <c:pt idx="60">
                  <c:v>43455</c:v>
                </c:pt>
                <c:pt idx="61">
                  <c:v>43456</c:v>
                </c:pt>
                <c:pt idx="62">
                  <c:v>43457</c:v>
                </c:pt>
                <c:pt idx="63">
                  <c:v>43458</c:v>
                </c:pt>
                <c:pt idx="64">
                  <c:v>43459</c:v>
                </c:pt>
                <c:pt idx="65">
                  <c:v>43460</c:v>
                </c:pt>
                <c:pt idx="66">
                  <c:v>43461</c:v>
                </c:pt>
                <c:pt idx="67">
                  <c:v>43462</c:v>
                </c:pt>
                <c:pt idx="68">
                  <c:v>43463</c:v>
                </c:pt>
                <c:pt idx="69">
                  <c:v>43464</c:v>
                </c:pt>
                <c:pt idx="70">
                  <c:v>43465</c:v>
                </c:pt>
                <c:pt idx="71">
                  <c:v>43466</c:v>
                </c:pt>
                <c:pt idx="72">
                  <c:v>43467</c:v>
                </c:pt>
                <c:pt idx="73">
                  <c:v>43468</c:v>
                </c:pt>
                <c:pt idx="74">
                  <c:v>43469</c:v>
                </c:pt>
                <c:pt idx="75">
                  <c:v>43470</c:v>
                </c:pt>
                <c:pt idx="76">
                  <c:v>43471</c:v>
                </c:pt>
                <c:pt idx="77">
                  <c:v>43472</c:v>
                </c:pt>
                <c:pt idx="78">
                  <c:v>43473</c:v>
                </c:pt>
                <c:pt idx="79">
                  <c:v>43474</c:v>
                </c:pt>
                <c:pt idx="80">
                  <c:v>43475</c:v>
                </c:pt>
                <c:pt idx="81">
                  <c:v>43476</c:v>
                </c:pt>
                <c:pt idx="82">
                  <c:v>43477</c:v>
                </c:pt>
                <c:pt idx="83">
                  <c:v>43478</c:v>
                </c:pt>
                <c:pt idx="84">
                  <c:v>43479</c:v>
                </c:pt>
                <c:pt idx="85">
                  <c:v>43480</c:v>
                </c:pt>
                <c:pt idx="86">
                  <c:v>43481</c:v>
                </c:pt>
                <c:pt idx="87">
                  <c:v>43482</c:v>
                </c:pt>
                <c:pt idx="88">
                  <c:v>43483</c:v>
                </c:pt>
                <c:pt idx="89">
                  <c:v>43484</c:v>
                </c:pt>
                <c:pt idx="90">
                  <c:v>43485</c:v>
                </c:pt>
                <c:pt idx="91">
                  <c:v>43486</c:v>
                </c:pt>
                <c:pt idx="92">
                  <c:v>43487</c:v>
                </c:pt>
                <c:pt idx="93">
                  <c:v>43488</c:v>
                </c:pt>
                <c:pt idx="94">
                  <c:v>43489</c:v>
                </c:pt>
                <c:pt idx="95">
                  <c:v>43490</c:v>
                </c:pt>
                <c:pt idx="96">
                  <c:v>43491</c:v>
                </c:pt>
                <c:pt idx="97">
                  <c:v>43492</c:v>
                </c:pt>
                <c:pt idx="98">
                  <c:v>43493</c:v>
                </c:pt>
                <c:pt idx="99">
                  <c:v>43494</c:v>
                </c:pt>
                <c:pt idx="100">
                  <c:v>43495</c:v>
                </c:pt>
                <c:pt idx="101">
                  <c:v>43496</c:v>
                </c:pt>
                <c:pt idx="102">
                  <c:v>43497</c:v>
                </c:pt>
                <c:pt idx="103">
                  <c:v>43498</c:v>
                </c:pt>
                <c:pt idx="104">
                  <c:v>43499</c:v>
                </c:pt>
                <c:pt idx="105">
                  <c:v>43500</c:v>
                </c:pt>
                <c:pt idx="106">
                  <c:v>43501</c:v>
                </c:pt>
                <c:pt idx="107">
                  <c:v>43502</c:v>
                </c:pt>
                <c:pt idx="108">
                  <c:v>43503</c:v>
                </c:pt>
                <c:pt idx="109">
                  <c:v>43504</c:v>
                </c:pt>
                <c:pt idx="110">
                  <c:v>43505</c:v>
                </c:pt>
                <c:pt idx="111">
                  <c:v>43506</c:v>
                </c:pt>
                <c:pt idx="112">
                  <c:v>43507</c:v>
                </c:pt>
                <c:pt idx="113">
                  <c:v>43508</c:v>
                </c:pt>
                <c:pt idx="114">
                  <c:v>43509</c:v>
                </c:pt>
                <c:pt idx="115">
                  <c:v>43510</c:v>
                </c:pt>
                <c:pt idx="116">
                  <c:v>43511</c:v>
                </c:pt>
                <c:pt idx="117">
                  <c:v>43512</c:v>
                </c:pt>
                <c:pt idx="118">
                  <c:v>43513</c:v>
                </c:pt>
                <c:pt idx="119">
                  <c:v>43514</c:v>
                </c:pt>
                <c:pt idx="120">
                  <c:v>43515</c:v>
                </c:pt>
                <c:pt idx="121">
                  <c:v>43516</c:v>
                </c:pt>
                <c:pt idx="122">
                  <c:v>43517</c:v>
                </c:pt>
                <c:pt idx="123">
                  <c:v>43518</c:v>
                </c:pt>
                <c:pt idx="124">
                  <c:v>43519</c:v>
                </c:pt>
                <c:pt idx="125">
                  <c:v>43520</c:v>
                </c:pt>
                <c:pt idx="126">
                  <c:v>43521</c:v>
                </c:pt>
                <c:pt idx="127">
                  <c:v>43522</c:v>
                </c:pt>
                <c:pt idx="128">
                  <c:v>43523</c:v>
                </c:pt>
                <c:pt idx="129">
                  <c:v>43524</c:v>
                </c:pt>
                <c:pt idx="130">
                  <c:v>43525</c:v>
                </c:pt>
                <c:pt idx="131">
                  <c:v>43526</c:v>
                </c:pt>
                <c:pt idx="132">
                  <c:v>43527</c:v>
                </c:pt>
                <c:pt idx="133">
                  <c:v>43528</c:v>
                </c:pt>
                <c:pt idx="134">
                  <c:v>43529</c:v>
                </c:pt>
                <c:pt idx="135">
                  <c:v>43530</c:v>
                </c:pt>
                <c:pt idx="136">
                  <c:v>43531</c:v>
                </c:pt>
                <c:pt idx="137">
                  <c:v>43532</c:v>
                </c:pt>
                <c:pt idx="138">
                  <c:v>43533</c:v>
                </c:pt>
                <c:pt idx="139">
                  <c:v>43534</c:v>
                </c:pt>
                <c:pt idx="140">
                  <c:v>43535</c:v>
                </c:pt>
                <c:pt idx="141">
                  <c:v>43536</c:v>
                </c:pt>
                <c:pt idx="142">
                  <c:v>43537</c:v>
                </c:pt>
                <c:pt idx="143">
                  <c:v>43538</c:v>
                </c:pt>
                <c:pt idx="144">
                  <c:v>43539</c:v>
                </c:pt>
                <c:pt idx="145">
                  <c:v>43540</c:v>
                </c:pt>
                <c:pt idx="146">
                  <c:v>43541</c:v>
                </c:pt>
                <c:pt idx="147">
                  <c:v>43542</c:v>
                </c:pt>
                <c:pt idx="148">
                  <c:v>43543</c:v>
                </c:pt>
                <c:pt idx="149">
                  <c:v>43544</c:v>
                </c:pt>
                <c:pt idx="150">
                  <c:v>43545</c:v>
                </c:pt>
                <c:pt idx="151">
                  <c:v>43546</c:v>
                </c:pt>
                <c:pt idx="152">
                  <c:v>43547</c:v>
                </c:pt>
                <c:pt idx="153">
                  <c:v>43548</c:v>
                </c:pt>
                <c:pt idx="154">
                  <c:v>43549</c:v>
                </c:pt>
                <c:pt idx="155">
                  <c:v>43550</c:v>
                </c:pt>
                <c:pt idx="156">
                  <c:v>43551</c:v>
                </c:pt>
                <c:pt idx="157">
                  <c:v>43552</c:v>
                </c:pt>
                <c:pt idx="158">
                  <c:v>43553</c:v>
                </c:pt>
                <c:pt idx="159">
                  <c:v>43554</c:v>
                </c:pt>
                <c:pt idx="160">
                  <c:v>43555</c:v>
                </c:pt>
                <c:pt idx="161">
                  <c:v>43556</c:v>
                </c:pt>
                <c:pt idx="162">
                  <c:v>43557</c:v>
                </c:pt>
                <c:pt idx="163">
                  <c:v>43558</c:v>
                </c:pt>
                <c:pt idx="164">
                  <c:v>43559</c:v>
                </c:pt>
                <c:pt idx="165">
                  <c:v>43560</c:v>
                </c:pt>
                <c:pt idx="166">
                  <c:v>43561</c:v>
                </c:pt>
                <c:pt idx="167">
                  <c:v>43562</c:v>
                </c:pt>
                <c:pt idx="168">
                  <c:v>43563</c:v>
                </c:pt>
                <c:pt idx="169">
                  <c:v>43564</c:v>
                </c:pt>
                <c:pt idx="170">
                  <c:v>43565</c:v>
                </c:pt>
                <c:pt idx="171">
                  <c:v>43566</c:v>
                </c:pt>
                <c:pt idx="172">
                  <c:v>43567</c:v>
                </c:pt>
                <c:pt idx="173">
                  <c:v>43568</c:v>
                </c:pt>
                <c:pt idx="174">
                  <c:v>43569</c:v>
                </c:pt>
                <c:pt idx="175">
                  <c:v>43570</c:v>
                </c:pt>
                <c:pt idx="176">
                  <c:v>43571</c:v>
                </c:pt>
                <c:pt idx="177">
                  <c:v>43572</c:v>
                </c:pt>
                <c:pt idx="178">
                  <c:v>43573</c:v>
                </c:pt>
                <c:pt idx="179">
                  <c:v>43574</c:v>
                </c:pt>
                <c:pt idx="180">
                  <c:v>43575</c:v>
                </c:pt>
                <c:pt idx="181">
                  <c:v>43576</c:v>
                </c:pt>
                <c:pt idx="182">
                  <c:v>43577</c:v>
                </c:pt>
                <c:pt idx="183">
                  <c:v>43578</c:v>
                </c:pt>
                <c:pt idx="184">
                  <c:v>43579</c:v>
                </c:pt>
                <c:pt idx="185">
                  <c:v>43580</c:v>
                </c:pt>
                <c:pt idx="186">
                  <c:v>43581</c:v>
                </c:pt>
                <c:pt idx="187">
                  <c:v>43582</c:v>
                </c:pt>
                <c:pt idx="188">
                  <c:v>43583</c:v>
                </c:pt>
                <c:pt idx="189">
                  <c:v>43584</c:v>
                </c:pt>
                <c:pt idx="190">
                  <c:v>43585</c:v>
                </c:pt>
                <c:pt idx="191">
                  <c:v>43586</c:v>
                </c:pt>
                <c:pt idx="192">
                  <c:v>43587</c:v>
                </c:pt>
                <c:pt idx="193">
                  <c:v>43588</c:v>
                </c:pt>
                <c:pt idx="194">
                  <c:v>43589</c:v>
                </c:pt>
                <c:pt idx="195">
                  <c:v>43590</c:v>
                </c:pt>
                <c:pt idx="196">
                  <c:v>43591</c:v>
                </c:pt>
                <c:pt idx="197">
                  <c:v>43592</c:v>
                </c:pt>
                <c:pt idx="198">
                  <c:v>43593</c:v>
                </c:pt>
                <c:pt idx="199">
                  <c:v>43594</c:v>
                </c:pt>
                <c:pt idx="200">
                  <c:v>43595</c:v>
                </c:pt>
                <c:pt idx="201">
                  <c:v>43596</c:v>
                </c:pt>
                <c:pt idx="202">
                  <c:v>43597</c:v>
                </c:pt>
                <c:pt idx="203">
                  <c:v>43598</c:v>
                </c:pt>
                <c:pt idx="204">
                  <c:v>43599</c:v>
                </c:pt>
                <c:pt idx="205">
                  <c:v>43600</c:v>
                </c:pt>
                <c:pt idx="206">
                  <c:v>43601</c:v>
                </c:pt>
                <c:pt idx="207">
                  <c:v>43602</c:v>
                </c:pt>
                <c:pt idx="208">
                  <c:v>43603</c:v>
                </c:pt>
                <c:pt idx="209">
                  <c:v>43604</c:v>
                </c:pt>
                <c:pt idx="210">
                  <c:v>43605</c:v>
                </c:pt>
                <c:pt idx="211">
                  <c:v>43606</c:v>
                </c:pt>
                <c:pt idx="212">
                  <c:v>43607</c:v>
                </c:pt>
                <c:pt idx="213">
                  <c:v>43608</c:v>
                </c:pt>
                <c:pt idx="214">
                  <c:v>43609</c:v>
                </c:pt>
                <c:pt idx="215">
                  <c:v>43610</c:v>
                </c:pt>
                <c:pt idx="216">
                  <c:v>43611</c:v>
                </c:pt>
                <c:pt idx="217">
                  <c:v>43612</c:v>
                </c:pt>
                <c:pt idx="218">
                  <c:v>43613</c:v>
                </c:pt>
                <c:pt idx="219">
                  <c:v>43614</c:v>
                </c:pt>
                <c:pt idx="220">
                  <c:v>43615</c:v>
                </c:pt>
                <c:pt idx="221">
                  <c:v>43616</c:v>
                </c:pt>
                <c:pt idx="222">
                  <c:v>43617</c:v>
                </c:pt>
                <c:pt idx="223">
                  <c:v>43618</c:v>
                </c:pt>
                <c:pt idx="224">
                  <c:v>43619</c:v>
                </c:pt>
                <c:pt idx="225">
                  <c:v>43620</c:v>
                </c:pt>
                <c:pt idx="226">
                  <c:v>43621</c:v>
                </c:pt>
                <c:pt idx="227">
                  <c:v>43622</c:v>
                </c:pt>
                <c:pt idx="228">
                  <c:v>43623</c:v>
                </c:pt>
                <c:pt idx="229">
                  <c:v>43624</c:v>
                </c:pt>
                <c:pt idx="230">
                  <c:v>43625</c:v>
                </c:pt>
                <c:pt idx="231">
                  <c:v>43626</c:v>
                </c:pt>
                <c:pt idx="232">
                  <c:v>43627</c:v>
                </c:pt>
                <c:pt idx="233">
                  <c:v>43628</c:v>
                </c:pt>
                <c:pt idx="234">
                  <c:v>43629</c:v>
                </c:pt>
                <c:pt idx="235">
                  <c:v>43630</c:v>
                </c:pt>
                <c:pt idx="236">
                  <c:v>43631</c:v>
                </c:pt>
                <c:pt idx="237">
                  <c:v>43632</c:v>
                </c:pt>
                <c:pt idx="238">
                  <c:v>43633</c:v>
                </c:pt>
                <c:pt idx="239">
                  <c:v>43634</c:v>
                </c:pt>
                <c:pt idx="240">
                  <c:v>43635</c:v>
                </c:pt>
                <c:pt idx="241">
                  <c:v>43636</c:v>
                </c:pt>
                <c:pt idx="242">
                  <c:v>43637</c:v>
                </c:pt>
                <c:pt idx="243">
                  <c:v>43638</c:v>
                </c:pt>
                <c:pt idx="244">
                  <c:v>43639</c:v>
                </c:pt>
                <c:pt idx="245">
                  <c:v>43640</c:v>
                </c:pt>
                <c:pt idx="246">
                  <c:v>43641</c:v>
                </c:pt>
                <c:pt idx="247">
                  <c:v>43642</c:v>
                </c:pt>
                <c:pt idx="248">
                  <c:v>43643</c:v>
                </c:pt>
                <c:pt idx="249">
                  <c:v>43644</c:v>
                </c:pt>
                <c:pt idx="250">
                  <c:v>43645</c:v>
                </c:pt>
                <c:pt idx="251">
                  <c:v>43646</c:v>
                </c:pt>
                <c:pt idx="252">
                  <c:v>43647</c:v>
                </c:pt>
                <c:pt idx="253">
                  <c:v>43648</c:v>
                </c:pt>
                <c:pt idx="254">
                  <c:v>43649</c:v>
                </c:pt>
                <c:pt idx="255">
                  <c:v>43650</c:v>
                </c:pt>
                <c:pt idx="256">
                  <c:v>43651</c:v>
                </c:pt>
                <c:pt idx="257">
                  <c:v>43652</c:v>
                </c:pt>
                <c:pt idx="258">
                  <c:v>43653</c:v>
                </c:pt>
                <c:pt idx="259">
                  <c:v>43654</c:v>
                </c:pt>
                <c:pt idx="260">
                  <c:v>43655</c:v>
                </c:pt>
                <c:pt idx="261">
                  <c:v>43656</c:v>
                </c:pt>
                <c:pt idx="262">
                  <c:v>43657</c:v>
                </c:pt>
                <c:pt idx="263">
                  <c:v>43658</c:v>
                </c:pt>
                <c:pt idx="264">
                  <c:v>43659</c:v>
                </c:pt>
                <c:pt idx="265">
                  <c:v>43660</c:v>
                </c:pt>
                <c:pt idx="266">
                  <c:v>43661</c:v>
                </c:pt>
                <c:pt idx="267">
                  <c:v>43662</c:v>
                </c:pt>
                <c:pt idx="268">
                  <c:v>43663</c:v>
                </c:pt>
                <c:pt idx="269">
                  <c:v>43664</c:v>
                </c:pt>
                <c:pt idx="270">
                  <c:v>43665</c:v>
                </c:pt>
                <c:pt idx="271">
                  <c:v>43666</c:v>
                </c:pt>
                <c:pt idx="272">
                  <c:v>43667</c:v>
                </c:pt>
                <c:pt idx="273">
                  <c:v>43668</c:v>
                </c:pt>
                <c:pt idx="274">
                  <c:v>43669</c:v>
                </c:pt>
                <c:pt idx="275">
                  <c:v>43670</c:v>
                </c:pt>
                <c:pt idx="276">
                  <c:v>43671</c:v>
                </c:pt>
                <c:pt idx="277">
                  <c:v>43672</c:v>
                </c:pt>
                <c:pt idx="278">
                  <c:v>43673</c:v>
                </c:pt>
                <c:pt idx="279">
                  <c:v>43674</c:v>
                </c:pt>
                <c:pt idx="280">
                  <c:v>43675</c:v>
                </c:pt>
                <c:pt idx="281">
                  <c:v>43676</c:v>
                </c:pt>
                <c:pt idx="282">
                  <c:v>43677</c:v>
                </c:pt>
                <c:pt idx="283">
                  <c:v>43678</c:v>
                </c:pt>
                <c:pt idx="284">
                  <c:v>43679</c:v>
                </c:pt>
                <c:pt idx="285">
                  <c:v>43680</c:v>
                </c:pt>
                <c:pt idx="286">
                  <c:v>43681</c:v>
                </c:pt>
                <c:pt idx="287">
                  <c:v>43682</c:v>
                </c:pt>
                <c:pt idx="288">
                  <c:v>43683</c:v>
                </c:pt>
                <c:pt idx="289">
                  <c:v>43684</c:v>
                </c:pt>
                <c:pt idx="290">
                  <c:v>43685</c:v>
                </c:pt>
                <c:pt idx="291">
                  <c:v>43686</c:v>
                </c:pt>
                <c:pt idx="292">
                  <c:v>43687</c:v>
                </c:pt>
                <c:pt idx="293">
                  <c:v>43688</c:v>
                </c:pt>
                <c:pt idx="294">
                  <c:v>43689</c:v>
                </c:pt>
                <c:pt idx="295">
                  <c:v>43690</c:v>
                </c:pt>
                <c:pt idx="296">
                  <c:v>43691</c:v>
                </c:pt>
                <c:pt idx="297">
                  <c:v>43692</c:v>
                </c:pt>
                <c:pt idx="298">
                  <c:v>43693</c:v>
                </c:pt>
                <c:pt idx="299">
                  <c:v>43694</c:v>
                </c:pt>
                <c:pt idx="300">
                  <c:v>43695</c:v>
                </c:pt>
                <c:pt idx="301">
                  <c:v>43696</c:v>
                </c:pt>
                <c:pt idx="302">
                  <c:v>43697</c:v>
                </c:pt>
                <c:pt idx="303">
                  <c:v>43698</c:v>
                </c:pt>
                <c:pt idx="304">
                  <c:v>43699</c:v>
                </c:pt>
                <c:pt idx="305">
                  <c:v>43700</c:v>
                </c:pt>
                <c:pt idx="306">
                  <c:v>43701</c:v>
                </c:pt>
                <c:pt idx="307">
                  <c:v>43702</c:v>
                </c:pt>
                <c:pt idx="308">
                  <c:v>43703</c:v>
                </c:pt>
                <c:pt idx="309">
                  <c:v>43704</c:v>
                </c:pt>
                <c:pt idx="310">
                  <c:v>43705</c:v>
                </c:pt>
                <c:pt idx="311">
                  <c:v>43706</c:v>
                </c:pt>
                <c:pt idx="312">
                  <c:v>43707</c:v>
                </c:pt>
                <c:pt idx="313">
                  <c:v>43708</c:v>
                </c:pt>
                <c:pt idx="314">
                  <c:v>43709</c:v>
                </c:pt>
                <c:pt idx="315">
                  <c:v>43710</c:v>
                </c:pt>
                <c:pt idx="316">
                  <c:v>43711</c:v>
                </c:pt>
                <c:pt idx="317">
                  <c:v>43712</c:v>
                </c:pt>
                <c:pt idx="318">
                  <c:v>43713</c:v>
                </c:pt>
                <c:pt idx="319">
                  <c:v>43714</c:v>
                </c:pt>
                <c:pt idx="320">
                  <c:v>43715</c:v>
                </c:pt>
                <c:pt idx="321">
                  <c:v>43716</c:v>
                </c:pt>
                <c:pt idx="322">
                  <c:v>43717</c:v>
                </c:pt>
                <c:pt idx="323">
                  <c:v>43718</c:v>
                </c:pt>
                <c:pt idx="324">
                  <c:v>43719</c:v>
                </c:pt>
                <c:pt idx="325">
                  <c:v>43720</c:v>
                </c:pt>
                <c:pt idx="326">
                  <c:v>43721</c:v>
                </c:pt>
                <c:pt idx="327">
                  <c:v>43722</c:v>
                </c:pt>
                <c:pt idx="328">
                  <c:v>43723</c:v>
                </c:pt>
                <c:pt idx="329">
                  <c:v>43724</c:v>
                </c:pt>
                <c:pt idx="330">
                  <c:v>43725</c:v>
                </c:pt>
                <c:pt idx="331">
                  <c:v>43726</c:v>
                </c:pt>
                <c:pt idx="332">
                  <c:v>43727</c:v>
                </c:pt>
                <c:pt idx="333">
                  <c:v>43728</c:v>
                </c:pt>
                <c:pt idx="334">
                  <c:v>43729</c:v>
                </c:pt>
                <c:pt idx="335">
                  <c:v>43730</c:v>
                </c:pt>
                <c:pt idx="336">
                  <c:v>43731</c:v>
                </c:pt>
                <c:pt idx="337">
                  <c:v>43732</c:v>
                </c:pt>
                <c:pt idx="338">
                  <c:v>43733</c:v>
                </c:pt>
                <c:pt idx="339">
                  <c:v>43734</c:v>
                </c:pt>
                <c:pt idx="340">
                  <c:v>43735</c:v>
                </c:pt>
                <c:pt idx="341">
                  <c:v>43736</c:v>
                </c:pt>
                <c:pt idx="342">
                  <c:v>43737</c:v>
                </c:pt>
                <c:pt idx="343">
                  <c:v>43738</c:v>
                </c:pt>
                <c:pt idx="344">
                  <c:v>43739</c:v>
                </c:pt>
                <c:pt idx="345">
                  <c:v>43740</c:v>
                </c:pt>
                <c:pt idx="346">
                  <c:v>43741</c:v>
                </c:pt>
                <c:pt idx="347">
                  <c:v>43742</c:v>
                </c:pt>
                <c:pt idx="348">
                  <c:v>43743</c:v>
                </c:pt>
                <c:pt idx="349">
                  <c:v>43744</c:v>
                </c:pt>
                <c:pt idx="350">
                  <c:v>43745</c:v>
                </c:pt>
                <c:pt idx="351">
                  <c:v>43746</c:v>
                </c:pt>
                <c:pt idx="352">
                  <c:v>43747</c:v>
                </c:pt>
                <c:pt idx="353">
                  <c:v>43748</c:v>
                </c:pt>
                <c:pt idx="354">
                  <c:v>43749</c:v>
                </c:pt>
                <c:pt idx="355">
                  <c:v>43750</c:v>
                </c:pt>
                <c:pt idx="356">
                  <c:v>43751</c:v>
                </c:pt>
                <c:pt idx="357">
                  <c:v>43752</c:v>
                </c:pt>
                <c:pt idx="358">
                  <c:v>43753</c:v>
                </c:pt>
                <c:pt idx="359">
                  <c:v>43754</c:v>
                </c:pt>
                <c:pt idx="360">
                  <c:v>43755</c:v>
                </c:pt>
                <c:pt idx="361">
                  <c:v>43756</c:v>
                </c:pt>
                <c:pt idx="362">
                  <c:v>43757</c:v>
                </c:pt>
                <c:pt idx="363">
                  <c:v>43758</c:v>
                </c:pt>
                <c:pt idx="364">
                  <c:v>43759</c:v>
                </c:pt>
                <c:pt idx="365">
                  <c:v>43760</c:v>
                </c:pt>
                <c:pt idx="366">
                  <c:v>43761</c:v>
                </c:pt>
                <c:pt idx="367">
                  <c:v>43762</c:v>
                </c:pt>
                <c:pt idx="368">
                  <c:v>43763</c:v>
                </c:pt>
                <c:pt idx="369">
                  <c:v>43764</c:v>
                </c:pt>
                <c:pt idx="370">
                  <c:v>43765</c:v>
                </c:pt>
                <c:pt idx="371">
                  <c:v>43766</c:v>
                </c:pt>
                <c:pt idx="372">
                  <c:v>43767</c:v>
                </c:pt>
                <c:pt idx="373">
                  <c:v>43768</c:v>
                </c:pt>
                <c:pt idx="374">
                  <c:v>43769</c:v>
                </c:pt>
                <c:pt idx="375">
                  <c:v>43770</c:v>
                </c:pt>
                <c:pt idx="376">
                  <c:v>43771</c:v>
                </c:pt>
                <c:pt idx="377">
                  <c:v>43772</c:v>
                </c:pt>
                <c:pt idx="378">
                  <c:v>43773</c:v>
                </c:pt>
                <c:pt idx="379">
                  <c:v>43774</c:v>
                </c:pt>
                <c:pt idx="380">
                  <c:v>43775</c:v>
                </c:pt>
                <c:pt idx="381">
                  <c:v>43776</c:v>
                </c:pt>
                <c:pt idx="382">
                  <c:v>43777</c:v>
                </c:pt>
                <c:pt idx="383">
                  <c:v>43778</c:v>
                </c:pt>
                <c:pt idx="384">
                  <c:v>43779</c:v>
                </c:pt>
                <c:pt idx="385">
                  <c:v>43780</c:v>
                </c:pt>
                <c:pt idx="386">
                  <c:v>43781</c:v>
                </c:pt>
                <c:pt idx="387">
                  <c:v>43782</c:v>
                </c:pt>
                <c:pt idx="388">
                  <c:v>43783</c:v>
                </c:pt>
                <c:pt idx="389">
                  <c:v>43784</c:v>
                </c:pt>
                <c:pt idx="390">
                  <c:v>43785</c:v>
                </c:pt>
                <c:pt idx="391">
                  <c:v>43786</c:v>
                </c:pt>
                <c:pt idx="392">
                  <c:v>43787</c:v>
                </c:pt>
                <c:pt idx="393">
                  <c:v>43788</c:v>
                </c:pt>
                <c:pt idx="394">
                  <c:v>43789</c:v>
                </c:pt>
                <c:pt idx="395">
                  <c:v>43790</c:v>
                </c:pt>
                <c:pt idx="396">
                  <c:v>43791</c:v>
                </c:pt>
                <c:pt idx="397">
                  <c:v>43792</c:v>
                </c:pt>
                <c:pt idx="398">
                  <c:v>43793</c:v>
                </c:pt>
                <c:pt idx="399">
                  <c:v>43794</c:v>
                </c:pt>
                <c:pt idx="400">
                  <c:v>43795</c:v>
                </c:pt>
                <c:pt idx="401">
                  <c:v>43796</c:v>
                </c:pt>
                <c:pt idx="402">
                  <c:v>43797</c:v>
                </c:pt>
                <c:pt idx="403">
                  <c:v>43798</c:v>
                </c:pt>
                <c:pt idx="404">
                  <c:v>43799</c:v>
                </c:pt>
                <c:pt idx="405">
                  <c:v>43800</c:v>
                </c:pt>
                <c:pt idx="406">
                  <c:v>43801</c:v>
                </c:pt>
                <c:pt idx="407">
                  <c:v>43802</c:v>
                </c:pt>
                <c:pt idx="408">
                  <c:v>43803</c:v>
                </c:pt>
                <c:pt idx="409">
                  <c:v>43804</c:v>
                </c:pt>
                <c:pt idx="410">
                  <c:v>43805</c:v>
                </c:pt>
                <c:pt idx="411">
                  <c:v>43806</c:v>
                </c:pt>
                <c:pt idx="412">
                  <c:v>43807</c:v>
                </c:pt>
                <c:pt idx="413">
                  <c:v>43808</c:v>
                </c:pt>
                <c:pt idx="414">
                  <c:v>43809</c:v>
                </c:pt>
                <c:pt idx="415">
                  <c:v>43810</c:v>
                </c:pt>
                <c:pt idx="416">
                  <c:v>43811</c:v>
                </c:pt>
                <c:pt idx="417">
                  <c:v>43812</c:v>
                </c:pt>
                <c:pt idx="418">
                  <c:v>43813</c:v>
                </c:pt>
                <c:pt idx="419">
                  <c:v>43814</c:v>
                </c:pt>
                <c:pt idx="420">
                  <c:v>43815</c:v>
                </c:pt>
                <c:pt idx="421">
                  <c:v>43816</c:v>
                </c:pt>
                <c:pt idx="422">
                  <c:v>43817</c:v>
                </c:pt>
                <c:pt idx="423">
                  <c:v>43818</c:v>
                </c:pt>
                <c:pt idx="424">
                  <c:v>43819</c:v>
                </c:pt>
                <c:pt idx="425">
                  <c:v>43820</c:v>
                </c:pt>
                <c:pt idx="426">
                  <c:v>43821</c:v>
                </c:pt>
                <c:pt idx="427">
                  <c:v>43822</c:v>
                </c:pt>
                <c:pt idx="428">
                  <c:v>43823</c:v>
                </c:pt>
                <c:pt idx="429">
                  <c:v>43824</c:v>
                </c:pt>
                <c:pt idx="430">
                  <c:v>43825</c:v>
                </c:pt>
                <c:pt idx="431">
                  <c:v>43826</c:v>
                </c:pt>
                <c:pt idx="432">
                  <c:v>43827</c:v>
                </c:pt>
                <c:pt idx="433">
                  <c:v>43828</c:v>
                </c:pt>
                <c:pt idx="434">
                  <c:v>43829</c:v>
                </c:pt>
                <c:pt idx="435">
                  <c:v>43830</c:v>
                </c:pt>
                <c:pt idx="436">
                  <c:v>43831</c:v>
                </c:pt>
                <c:pt idx="437">
                  <c:v>43832</c:v>
                </c:pt>
                <c:pt idx="438">
                  <c:v>43833</c:v>
                </c:pt>
                <c:pt idx="439">
                  <c:v>43834</c:v>
                </c:pt>
                <c:pt idx="440">
                  <c:v>43835</c:v>
                </c:pt>
                <c:pt idx="441">
                  <c:v>43836</c:v>
                </c:pt>
                <c:pt idx="442">
                  <c:v>43837</c:v>
                </c:pt>
                <c:pt idx="443">
                  <c:v>43838</c:v>
                </c:pt>
                <c:pt idx="444">
                  <c:v>43839</c:v>
                </c:pt>
                <c:pt idx="445">
                  <c:v>43840</c:v>
                </c:pt>
                <c:pt idx="446">
                  <c:v>43841</c:v>
                </c:pt>
                <c:pt idx="447">
                  <c:v>43842</c:v>
                </c:pt>
                <c:pt idx="448">
                  <c:v>43843</c:v>
                </c:pt>
                <c:pt idx="449">
                  <c:v>43844</c:v>
                </c:pt>
                <c:pt idx="450">
                  <c:v>43845</c:v>
                </c:pt>
                <c:pt idx="451">
                  <c:v>43846</c:v>
                </c:pt>
                <c:pt idx="452">
                  <c:v>43847</c:v>
                </c:pt>
                <c:pt idx="453">
                  <c:v>43848</c:v>
                </c:pt>
                <c:pt idx="454">
                  <c:v>43849</c:v>
                </c:pt>
                <c:pt idx="455">
                  <c:v>43850</c:v>
                </c:pt>
                <c:pt idx="456">
                  <c:v>43851</c:v>
                </c:pt>
                <c:pt idx="457">
                  <c:v>43852</c:v>
                </c:pt>
                <c:pt idx="458">
                  <c:v>43853</c:v>
                </c:pt>
                <c:pt idx="459">
                  <c:v>43854</c:v>
                </c:pt>
                <c:pt idx="460">
                  <c:v>43855</c:v>
                </c:pt>
                <c:pt idx="461">
                  <c:v>43856</c:v>
                </c:pt>
                <c:pt idx="462">
                  <c:v>43857</c:v>
                </c:pt>
                <c:pt idx="463">
                  <c:v>43858</c:v>
                </c:pt>
                <c:pt idx="464">
                  <c:v>43859</c:v>
                </c:pt>
                <c:pt idx="465">
                  <c:v>43860</c:v>
                </c:pt>
                <c:pt idx="466">
                  <c:v>43861</c:v>
                </c:pt>
                <c:pt idx="467">
                  <c:v>43862</c:v>
                </c:pt>
                <c:pt idx="468">
                  <c:v>43863</c:v>
                </c:pt>
                <c:pt idx="469">
                  <c:v>43864</c:v>
                </c:pt>
                <c:pt idx="470">
                  <c:v>43865</c:v>
                </c:pt>
                <c:pt idx="471">
                  <c:v>43866</c:v>
                </c:pt>
                <c:pt idx="472">
                  <c:v>43867</c:v>
                </c:pt>
                <c:pt idx="473">
                  <c:v>43868</c:v>
                </c:pt>
                <c:pt idx="474">
                  <c:v>43869</c:v>
                </c:pt>
                <c:pt idx="475">
                  <c:v>43870</c:v>
                </c:pt>
                <c:pt idx="476">
                  <c:v>43871</c:v>
                </c:pt>
                <c:pt idx="477">
                  <c:v>43872</c:v>
                </c:pt>
                <c:pt idx="478">
                  <c:v>43873</c:v>
                </c:pt>
                <c:pt idx="479">
                  <c:v>43874</c:v>
                </c:pt>
                <c:pt idx="480">
                  <c:v>43875</c:v>
                </c:pt>
                <c:pt idx="481">
                  <c:v>43876</c:v>
                </c:pt>
                <c:pt idx="482">
                  <c:v>43877</c:v>
                </c:pt>
                <c:pt idx="483">
                  <c:v>43878</c:v>
                </c:pt>
                <c:pt idx="484">
                  <c:v>43879</c:v>
                </c:pt>
                <c:pt idx="485">
                  <c:v>43880</c:v>
                </c:pt>
                <c:pt idx="486">
                  <c:v>43881</c:v>
                </c:pt>
                <c:pt idx="487">
                  <c:v>43882</c:v>
                </c:pt>
                <c:pt idx="488">
                  <c:v>43883</c:v>
                </c:pt>
                <c:pt idx="489">
                  <c:v>43884</c:v>
                </c:pt>
                <c:pt idx="490">
                  <c:v>43885</c:v>
                </c:pt>
                <c:pt idx="491">
                  <c:v>43886</c:v>
                </c:pt>
                <c:pt idx="492">
                  <c:v>43887</c:v>
                </c:pt>
                <c:pt idx="493">
                  <c:v>43888</c:v>
                </c:pt>
                <c:pt idx="494">
                  <c:v>43889</c:v>
                </c:pt>
                <c:pt idx="495">
                  <c:v>43890</c:v>
                </c:pt>
                <c:pt idx="496">
                  <c:v>43891</c:v>
                </c:pt>
                <c:pt idx="497">
                  <c:v>43892</c:v>
                </c:pt>
                <c:pt idx="498">
                  <c:v>43893</c:v>
                </c:pt>
                <c:pt idx="499">
                  <c:v>43894</c:v>
                </c:pt>
                <c:pt idx="500">
                  <c:v>43895</c:v>
                </c:pt>
                <c:pt idx="501">
                  <c:v>43896</c:v>
                </c:pt>
                <c:pt idx="502">
                  <c:v>43897</c:v>
                </c:pt>
                <c:pt idx="503">
                  <c:v>43898</c:v>
                </c:pt>
                <c:pt idx="504">
                  <c:v>43899</c:v>
                </c:pt>
                <c:pt idx="505">
                  <c:v>43900</c:v>
                </c:pt>
                <c:pt idx="506">
                  <c:v>43901</c:v>
                </c:pt>
                <c:pt idx="507">
                  <c:v>43902</c:v>
                </c:pt>
                <c:pt idx="508">
                  <c:v>43903</c:v>
                </c:pt>
                <c:pt idx="509">
                  <c:v>43904</c:v>
                </c:pt>
                <c:pt idx="510">
                  <c:v>43905</c:v>
                </c:pt>
                <c:pt idx="511">
                  <c:v>43906</c:v>
                </c:pt>
                <c:pt idx="512">
                  <c:v>43907</c:v>
                </c:pt>
                <c:pt idx="513">
                  <c:v>43908</c:v>
                </c:pt>
                <c:pt idx="514">
                  <c:v>43909</c:v>
                </c:pt>
                <c:pt idx="515">
                  <c:v>43910</c:v>
                </c:pt>
                <c:pt idx="516">
                  <c:v>43911</c:v>
                </c:pt>
                <c:pt idx="517">
                  <c:v>43912</c:v>
                </c:pt>
                <c:pt idx="518">
                  <c:v>43913</c:v>
                </c:pt>
                <c:pt idx="519">
                  <c:v>43914</c:v>
                </c:pt>
                <c:pt idx="520">
                  <c:v>43915</c:v>
                </c:pt>
                <c:pt idx="521">
                  <c:v>43916</c:v>
                </c:pt>
                <c:pt idx="522">
                  <c:v>43917</c:v>
                </c:pt>
                <c:pt idx="523">
                  <c:v>43918</c:v>
                </c:pt>
                <c:pt idx="524">
                  <c:v>43919</c:v>
                </c:pt>
                <c:pt idx="525">
                  <c:v>43920</c:v>
                </c:pt>
                <c:pt idx="526">
                  <c:v>43921</c:v>
                </c:pt>
                <c:pt idx="527">
                  <c:v>43922</c:v>
                </c:pt>
                <c:pt idx="528">
                  <c:v>43923</c:v>
                </c:pt>
                <c:pt idx="529">
                  <c:v>43924</c:v>
                </c:pt>
                <c:pt idx="530">
                  <c:v>43925</c:v>
                </c:pt>
                <c:pt idx="531">
                  <c:v>43926</c:v>
                </c:pt>
                <c:pt idx="532">
                  <c:v>43927</c:v>
                </c:pt>
                <c:pt idx="533">
                  <c:v>43928</c:v>
                </c:pt>
                <c:pt idx="534">
                  <c:v>43929</c:v>
                </c:pt>
                <c:pt idx="535">
                  <c:v>43930</c:v>
                </c:pt>
                <c:pt idx="536">
                  <c:v>43931</c:v>
                </c:pt>
                <c:pt idx="537">
                  <c:v>43932</c:v>
                </c:pt>
                <c:pt idx="538">
                  <c:v>43933</c:v>
                </c:pt>
                <c:pt idx="539">
                  <c:v>43934</c:v>
                </c:pt>
                <c:pt idx="540">
                  <c:v>43935</c:v>
                </c:pt>
                <c:pt idx="541">
                  <c:v>43936</c:v>
                </c:pt>
                <c:pt idx="542">
                  <c:v>43937</c:v>
                </c:pt>
                <c:pt idx="543">
                  <c:v>43938</c:v>
                </c:pt>
                <c:pt idx="544">
                  <c:v>43939</c:v>
                </c:pt>
                <c:pt idx="545">
                  <c:v>43940</c:v>
                </c:pt>
                <c:pt idx="546">
                  <c:v>43941</c:v>
                </c:pt>
                <c:pt idx="547">
                  <c:v>43942</c:v>
                </c:pt>
                <c:pt idx="548">
                  <c:v>43943</c:v>
                </c:pt>
                <c:pt idx="549">
                  <c:v>43944</c:v>
                </c:pt>
                <c:pt idx="550">
                  <c:v>43945</c:v>
                </c:pt>
                <c:pt idx="551">
                  <c:v>43946</c:v>
                </c:pt>
                <c:pt idx="552">
                  <c:v>43947</c:v>
                </c:pt>
                <c:pt idx="553">
                  <c:v>43948</c:v>
                </c:pt>
                <c:pt idx="554">
                  <c:v>43949</c:v>
                </c:pt>
                <c:pt idx="555">
                  <c:v>43950</c:v>
                </c:pt>
                <c:pt idx="556">
                  <c:v>43951</c:v>
                </c:pt>
                <c:pt idx="557">
                  <c:v>43952</c:v>
                </c:pt>
                <c:pt idx="558">
                  <c:v>43953</c:v>
                </c:pt>
                <c:pt idx="559">
                  <c:v>43954</c:v>
                </c:pt>
                <c:pt idx="560">
                  <c:v>43955</c:v>
                </c:pt>
                <c:pt idx="561">
                  <c:v>43956</c:v>
                </c:pt>
                <c:pt idx="562">
                  <c:v>43957</c:v>
                </c:pt>
                <c:pt idx="563">
                  <c:v>43958</c:v>
                </c:pt>
                <c:pt idx="564">
                  <c:v>43959</c:v>
                </c:pt>
                <c:pt idx="565">
                  <c:v>43960</c:v>
                </c:pt>
                <c:pt idx="566">
                  <c:v>43961</c:v>
                </c:pt>
                <c:pt idx="567">
                  <c:v>43962</c:v>
                </c:pt>
                <c:pt idx="568">
                  <c:v>43963</c:v>
                </c:pt>
                <c:pt idx="569">
                  <c:v>43964</c:v>
                </c:pt>
                <c:pt idx="570">
                  <c:v>43965</c:v>
                </c:pt>
                <c:pt idx="571">
                  <c:v>43966</c:v>
                </c:pt>
                <c:pt idx="572">
                  <c:v>43967</c:v>
                </c:pt>
                <c:pt idx="573">
                  <c:v>43968</c:v>
                </c:pt>
                <c:pt idx="574">
                  <c:v>43969</c:v>
                </c:pt>
                <c:pt idx="575">
                  <c:v>43970</c:v>
                </c:pt>
                <c:pt idx="576">
                  <c:v>43971</c:v>
                </c:pt>
                <c:pt idx="577">
                  <c:v>43972</c:v>
                </c:pt>
                <c:pt idx="578">
                  <c:v>43973</c:v>
                </c:pt>
                <c:pt idx="579">
                  <c:v>43974</c:v>
                </c:pt>
                <c:pt idx="580">
                  <c:v>43975</c:v>
                </c:pt>
                <c:pt idx="581">
                  <c:v>43976</c:v>
                </c:pt>
                <c:pt idx="582">
                  <c:v>43977</c:v>
                </c:pt>
                <c:pt idx="583">
                  <c:v>43978</c:v>
                </c:pt>
                <c:pt idx="584">
                  <c:v>43979</c:v>
                </c:pt>
                <c:pt idx="585">
                  <c:v>43980</c:v>
                </c:pt>
                <c:pt idx="586">
                  <c:v>43981</c:v>
                </c:pt>
                <c:pt idx="587">
                  <c:v>43982</c:v>
                </c:pt>
                <c:pt idx="588">
                  <c:v>43983</c:v>
                </c:pt>
                <c:pt idx="589">
                  <c:v>43984</c:v>
                </c:pt>
                <c:pt idx="590">
                  <c:v>43985</c:v>
                </c:pt>
                <c:pt idx="591">
                  <c:v>43986</c:v>
                </c:pt>
                <c:pt idx="592">
                  <c:v>43987</c:v>
                </c:pt>
                <c:pt idx="593">
                  <c:v>43988</c:v>
                </c:pt>
                <c:pt idx="594">
                  <c:v>43989</c:v>
                </c:pt>
                <c:pt idx="595">
                  <c:v>43990</c:v>
                </c:pt>
                <c:pt idx="596">
                  <c:v>43991</c:v>
                </c:pt>
                <c:pt idx="597">
                  <c:v>43992</c:v>
                </c:pt>
                <c:pt idx="598">
                  <c:v>43993</c:v>
                </c:pt>
                <c:pt idx="599">
                  <c:v>43994</c:v>
                </c:pt>
                <c:pt idx="600">
                  <c:v>43995</c:v>
                </c:pt>
                <c:pt idx="601">
                  <c:v>43996</c:v>
                </c:pt>
                <c:pt idx="602">
                  <c:v>43997</c:v>
                </c:pt>
                <c:pt idx="603">
                  <c:v>43998</c:v>
                </c:pt>
                <c:pt idx="604">
                  <c:v>43999</c:v>
                </c:pt>
                <c:pt idx="605">
                  <c:v>44000</c:v>
                </c:pt>
                <c:pt idx="606">
                  <c:v>44001</c:v>
                </c:pt>
                <c:pt idx="607">
                  <c:v>44002</c:v>
                </c:pt>
                <c:pt idx="608">
                  <c:v>44003</c:v>
                </c:pt>
                <c:pt idx="609">
                  <c:v>44004</c:v>
                </c:pt>
                <c:pt idx="610">
                  <c:v>44005</c:v>
                </c:pt>
                <c:pt idx="611">
                  <c:v>44006</c:v>
                </c:pt>
                <c:pt idx="612">
                  <c:v>44007</c:v>
                </c:pt>
                <c:pt idx="613">
                  <c:v>44008</c:v>
                </c:pt>
                <c:pt idx="614">
                  <c:v>44009</c:v>
                </c:pt>
                <c:pt idx="615">
                  <c:v>44010</c:v>
                </c:pt>
                <c:pt idx="616">
                  <c:v>44011</c:v>
                </c:pt>
                <c:pt idx="617">
                  <c:v>44012</c:v>
                </c:pt>
                <c:pt idx="618">
                  <c:v>44013</c:v>
                </c:pt>
                <c:pt idx="619">
                  <c:v>44014</c:v>
                </c:pt>
                <c:pt idx="620">
                  <c:v>44015</c:v>
                </c:pt>
                <c:pt idx="621">
                  <c:v>44016</c:v>
                </c:pt>
                <c:pt idx="622">
                  <c:v>44017</c:v>
                </c:pt>
                <c:pt idx="623">
                  <c:v>44018</c:v>
                </c:pt>
                <c:pt idx="624">
                  <c:v>44019</c:v>
                </c:pt>
                <c:pt idx="625">
                  <c:v>44020</c:v>
                </c:pt>
                <c:pt idx="626">
                  <c:v>44021</c:v>
                </c:pt>
                <c:pt idx="627">
                  <c:v>44022</c:v>
                </c:pt>
                <c:pt idx="628">
                  <c:v>44023</c:v>
                </c:pt>
                <c:pt idx="629">
                  <c:v>44024</c:v>
                </c:pt>
                <c:pt idx="630">
                  <c:v>44025</c:v>
                </c:pt>
                <c:pt idx="631">
                  <c:v>44026</c:v>
                </c:pt>
                <c:pt idx="632">
                  <c:v>44027</c:v>
                </c:pt>
                <c:pt idx="633">
                  <c:v>44028</c:v>
                </c:pt>
                <c:pt idx="634">
                  <c:v>44029</c:v>
                </c:pt>
                <c:pt idx="635">
                  <c:v>44030</c:v>
                </c:pt>
                <c:pt idx="636">
                  <c:v>44031</c:v>
                </c:pt>
                <c:pt idx="637">
                  <c:v>44032</c:v>
                </c:pt>
                <c:pt idx="638">
                  <c:v>44033</c:v>
                </c:pt>
                <c:pt idx="639">
                  <c:v>44034</c:v>
                </c:pt>
                <c:pt idx="640">
                  <c:v>44035</c:v>
                </c:pt>
                <c:pt idx="641">
                  <c:v>44036</c:v>
                </c:pt>
                <c:pt idx="642">
                  <c:v>44037</c:v>
                </c:pt>
                <c:pt idx="643">
                  <c:v>44038</c:v>
                </c:pt>
                <c:pt idx="644">
                  <c:v>44039</c:v>
                </c:pt>
                <c:pt idx="645">
                  <c:v>44040</c:v>
                </c:pt>
                <c:pt idx="646">
                  <c:v>44041</c:v>
                </c:pt>
                <c:pt idx="647">
                  <c:v>44042</c:v>
                </c:pt>
                <c:pt idx="648">
                  <c:v>44043</c:v>
                </c:pt>
                <c:pt idx="649">
                  <c:v>44044</c:v>
                </c:pt>
                <c:pt idx="650">
                  <c:v>44045</c:v>
                </c:pt>
                <c:pt idx="651">
                  <c:v>44046</c:v>
                </c:pt>
                <c:pt idx="652">
                  <c:v>44047</c:v>
                </c:pt>
                <c:pt idx="653">
                  <c:v>44048</c:v>
                </c:pt>
                <c:pt idx="654">
                  <c:v>44049</c:v>
                </c:pt>
                <c:pt idx="655">
                  <c:v>44050</c:v>
                </c:pt>
                <c:pt idx="656">
                  <c:v>44051</c:v>
                </c:pt>
                <c:pt idx="657">
                  <c:v>44052</c:v>
                </c:pt>
                <c:pt idx="658">
                  <c:v>44053</c:v>
                </c:pt>
                <c:pt idx="659">
                  <c:v>44054</c:v>
                </c:pt>
                <c:pt idx="660">
                  <c:v>44055</c:v>
                </c:pt>
                <c:pt idx="661">
                  <c:v>44056</c:v>
                </c:pt>
                <c:pt idx="662">
                  <c:v>44057</c:v>
                </c:pt>
                <c:pt idx="663">
                  <c:v>44058</c:v>
                </c:pt>
                <c:pt idx="664">
                  <c:v>44059</c:v>
                </c:pt>
                <c:pt idx="665">
                  <c:v>44060</c:v>
                </c:pt>
                <c:pt idx="666">
                  <c:v>44061</c:v>
                </c:pt>
                <c:pt idx="667">
                  <c:v>44062</c:v>
                </c:pt>
                <c:pt idx="668">
                  <c:v>44063</c:v>
                </c:pt>
                <c:pt idx="669">
                  <c:v>44064</c:v>
                </c:pt>
                <c:pt idx="670">
                  <c:v>44065</c:v>
                </c:pt>
                <c:pt idx="671">
                  <c:v>44066</c:v>
                </c:pt>
                <c:pt idx="672">
                  <c:v>44067</c:v>
                </c:pt>
                <c:pt idx="673">
                  <c:v>44068</c:v>
                </c:pt>
                <c:pt idx="674">
                  <c:v>44069</c:v>
                </c:pt>
                <c:pt idx="675">
                  <c:v>44070</c:v>
                </c:pt>
                <c:pt idx="676">
                  <c:v>44071</c:v>
                </c:pt>
                <c:pt idx="677">
                  <c:v>44072</c:v>
                </c:pt>
                <c:pt idx="678">
                  <c:v>44073</c:v>
                </c:pt>
                <c:pt idx="679">
                  <c:v>44074</c:v>
                </c:pt>
                <c:pt idx="680">
                  <c:v>44075</c:v>
                </c:pt>
                <c:pt idx="681">
                  <c:v>44076</c:v>
                </c:pt>
                <c:pt idx="682">
                  <c:v>44077</c:v>
                </c:pt>
                <c:pt idx="683">
                  <c:v>44078</c:v>
                </c:pt>
                <c:pt idx="684">
                  <c:v>44079</c:v>
                </c:pt>
                <c:pt idx="685">
                  <c:v>44080</c:v>
                </c:pt>
                <c:pt idx="686">
                  <c:v>44081</c:v>
                </c:pt>
                <c:pt idx="687">
                  <c:v>44082</c:v>
                </c:pt>
                <c:pt idx="688">
                  <c:v>44083</c:v>
                </c:pt>
                <c:pt idx="689">
                  <c:v>44084</c:v>
                </c:pt>
                <c:pt idx="690">
                  <c:v>44085</c:v>
                </c:pt>
                <c:pt idx="691">
                  <c:v>44086</c:v>
                </c:pt>
                <c:pt idx="692">
                  <c:v>44087</c:v>
                </c:pt>
                <c:pt idx="693">
                  <c:v>44088</c:v>
                </c:pt>
                <c:pt idx="694">
                  <c:v>44089</c:v>
                </c:pt>
                <c:pt idx="695">
                  <c:v>44090</c:v>
                </c:pt>
                <c:pt idx="696">
                  <c:v>44091</c:v>
                </c:pt>
                <c:pt idx="697">
                  <c:v>44092</c:v>
                </c:pt>
                <c:pt idx="698">
                  <c:v>44093</c:v>
                </c:pt>
                <c:pt idx="699">
                  <c:v>44094</c:v>
                </c:pt>
                <c:pt idx="700">
                  <c:v>44095</c:v>
                </c:pt>
                <c:pt idx="701">
                  <c:v>44096</c:v>
                </c:pt>
                <c:pt idx="702">
                  <c:v>44097</c:v>
                </c:pt>
                <c:pt idx="703">
                  <c:v>44098</c:v>
                </c:pt>
                <c:pt idx="704">
                  <c:v>44099</c:v>
                </c:pt>
                <c:pt idx="705">
                  <c:v>44100</c:v>
                </c:pt>
                <c:pt idx="706">
                  <c:v>44101</c:v>
                </c:pt>
                <c:pt idx="707">
                  <c:v>44102</c:v>
                </c:pt>
                <c:pt idx="708">
                  <c:v>44103</c:v>
                </c:pt>
                <c:pt idx="709">
                  <c:v>44104</c:v>
                </c:pt>
                <c:pt idx="710">
                  <c:v>44105</c:v>
                </c:pt>
                <c:pt idx="711">
                  <c:v>44106</c:v>
                </c:pt>
                <c:pt idx="712">
                  <c:v>44107</c:v>
                </c:pt>
                <c:pt idx="713">
                  <c:v>44108</c:v>
                </c:pt>
                <c:pt idx="714">
                  <c:v>44109</c:v>
                </c:pt>
                <c:pt idx="715">
                  <c:v>44110</c:v>
                </c:pt>
                <c:pt idx="716">
                  <c:v>44111</c:v>
                </c:pt>
                <c:pt idx="717">
                  <c:v>44112</c:v>
                </c:pt>
                <c:pt idx="718">
                  <c:v>44113</c:v>
                </c:pt>
                <c:pt idx="719">
                  <c:v>44114</c:v>
                </c:pt>
                <c:pt idx="720">
                  <c:v>44115</c:v>
                </c:pt>
                <c:pt idx="721">
                  <c:v>44116</c:v>
                </c:pt>
                <c:pt idx="722">
                  <c:v>44117</c:v>
                </c:pt>
                <c:pt idx="723">
                  <c:v>44118</c:v>
                </c:pt>
                <c:pt idx="724">
                  <c:v>44119</c:v>
                </c:pt>
                <c:pt idx="725">
                  <c:v>44120</c:v>
                </c:pt>
                <c:pt idx="726">
                  <c:v>44121</c:v>
                </c:pt>
                <c:pt idx="727">
                  <c:v>44122</c:v>
                </c:pt>
                <c:pt idx="728">
                  <c:v>44123</c:v>
                </c:pt>
                <c:pt idx="729">
                  <c:v>44124</c:v>
                </c:pt>
                <c:pt idx="730">
                  <c:v>44125</c:v>
                </c:pt>
                <c:pt idx="731">
                  <c:v>44126</c:v>
                </c:pt>
                <c:pt idx="732">
                  <c:v>44127</c:v>
                </c:pt>
                <c:pt idx="733">
                  <c:v>44128</c:v>
                </c:pt>
                <c:pt idx="734">
                  <c:v>44129</c:v>
                </c:pt>
                <c:pt idx="735">
                  <c:v>44130</c:v>
                </c:pt>
                <c:pt idx="736">
                  <c:v>44131</c:v>
                </c:pt>
                <c:pt idx="737">
                  <c:v>44132</c:v>
                </c:pt>
                <c:pt idx="738">
                  <c:v>44133</c:v>
                </c:pt>
                <c:pt idx="739">
                  <c:v>44134</c:v>
                </c:pt>
                <c:pt idx="740">
                  <c:v>44135</c:v>
                </c:pt>
                <c:pt idx="741">
                  <c:v>44136</c:v>
                </c:pt>
                <c:pt idx="742">
                  <c:v>44137</c:v>
                </c:pt>
                <c:pt idx="743">
                  <c:v>44138</c:v>
                </c:pt>
                <c:pt idx="744">
                  <c:v>44139</c:v>
                </c:pt>
                <c:pt idx="745">
                  <c:v>44140</c:v>
                </c:pt>
                <c:pt idx="746">
                  <c:v>44141</c:v>
                </c:pt>
                <c:pt idx="747">
                  <c:v>44142</c:v>
                </c:pt>
                <c:pt idx="748">
                  <c:v>44143</c:v>
                </c:pt>
                <c:pt idx="749">
                  <c:v>44144</c:v>
                </c:pt>
                <c:pt idx="750">
                  <c:v>44145</c:v>
                </c:pt>
                <c:pt idx="751">
                  <c:v>44146</c:v>
                </c:pt>
                <c:pt idx="752">
                  <c:v>44147</c:v>
                </c:pt>
                <c:pt idx="753">
                  <c:v>44148</c:v>
                </c:pt>
                <c:pt idx="754">
                  <c:v>44149</c:v>
                </c:pt>
                <c:pt idx="755">
                  <c:v>44150</c:v>
                </c:pt>
                <c:pt idx="756">
                  <c:v>44151</c:v>
                </c:pt>
                <c:pt idx="757">
                  <c:v>44152</c:v>
                </c:pt>
                <c:pt idx="758">
                  <c:v>44153</c:v>
                </c:pt>
                <c:pt idx="759">
                  <c:v>44154</c:v>
                </c:pt>
                <c:pt idx="760">
                  <c:v>44155</c:v>
                </c:pt>
                <c:pt idx="761">
                  <c:v>44156</c:v>
                </c:pt>
                <c:pt idx="762">
                  <c:v>44157</c:v>
                </c:pt>
                <c:pt idx="763">
                  <c:v>44158</c:v>
                </c:pt>
                <c:pt idx="764">
                  <c:v>44159</c:v>
                </c:pt>
                <c:pt idx="765">
                  <c:v>44160</c:v>
                </c:pt>
                <c:pt idx="766">
                  <c:v>44161</c:v>
                </c:pt>
                <c:pt idx="767">
                  <c:v>44162</c:v>
                </c:pt>
                <c:pt idx="768">
                  <c:v>44163</c:v>
                </c:pt>
                <c:pt idx="769">
                  <c:v>44164</c:v>
                </c:pt>
                <c:pt idx="770">
                  <c:v>44165</c:v>
                </c:pt>
                <c:pt idx="771">
                  <c:v>44166</c:v>
                </c:pt>
                <c:pt idx="772">
                  <c:v>44167</c:v>
                </c:pt>
                <c:pt idx="773">
                  <c:v>44168</c:v>
                </c:pt>
                <c:pt idx="774">
                  <c:v>44169</c:v>
                </c:pt>
                <c:pt idx="775">
                  <c:v>44170</c:v>
                </c:pt>
                <c:pt idx="776">
                  <c:v>44171</c:v>
                </c:pt>
                <c:pt idx="777">
                  <c:v>44172</c:v>
                </c:pt>
                <c:pt idx="778">
                  <c:v>44173</c:v>
                </c:pt>
                <c:pt idx="779">
                  <c:v>44174</c:v>
                </c:pt>
                <c:pt idx="780">
                  <c:v>44175</c:v>
                </c:pt>
                <c:pt idx="781">
                  <c:v>44176</c:v>
                </c:pt>
                <c:pt idx="782">
                  <c:v>44177</c:v>
                </c:pt>
                <c:pt idx="783">
                  <c:v>44178</c:v>
                </c:pt>
                <c:pt idx="784">
                  <c:v>44179</c:v>
                </c:pt>
                <c:pt idx="785">
                  <c:v>44180</c:v>
                </c:pt>
                <c:pt idx="786">
                  <c:v>44181</c:v>
                </c:pt>
                <c:pt idx="787">
                  <c:v>44182</c:v>
                </c:pt>
                <c:pt idx="788">
                  <c:v>44183</c:v>
                </c:pt>
                <c:pt idx="789">
                  <c:v>44184</c:v>
                </c:pt>
                <c:pt idx="790">
                  <c:v>44185</c:v>
                </c:pt>
                <c:pt idx="791">
                  <c:v>44186</c:v>
                </c:pt>
                <c:pt idx="792">
                  <c:v>44187</c:v>
                </c:pt>
                <c:pt idx="793">
                  <c:v>44188</c:v>
                </c:pt>
                <c:pt idx="794">
                  <c:v>44189</c:v>
                </c:pt>
                <c:pt idx="795">
                  <c:v>44190</c:v>
                </c:pt>
                <c:pt idx="796">
                  <c:v>44191</c:v>
                </c:pt>
                <c:pt idx="797">
                  <c:v>44192</c:v>
                </c:pt>
                <c:pt idx="798">
                  <c:v>44193</c:v>
                </c:pt>
                <c:pt idx="799">
                  <c:v>44194</c:v>
                </c:pt>
                <c:pt idx="800">
                  <c:v>44195</c:v>
                </c:pt>
                <c:pt idx="801">
                  <c:v>44196</c:v>
                </c:pt>
                <c:pt idx="802">
                  <c:v>44197</c:v>
                </c:pt>
                <c:pt idx="803">
                  <c:v>44198</c:v>
                </c:pt>
                <c:pt idx="804">
                  <c:v>44199</c:v>
                </c:pt>
                <c:pt idx="805">
                  <c:v>44200</c:v>
                </c:pt>
                <c:pt idx="806">
                  <c:v>44201</c:v>
                </c:pt>
                <c:pt idx="807">
                  <c:v>44202</c:v>
                </c:pt>
                <c:pt idx="808">
                  <c:v>44203</c:v>
                </c:pt>
                <c:pt idx="809">
                  <c:v>44204</c:v>
                </c:pt>
                <c:pt idx="810">
                  <c:v>44205</c:v>
                </c:pt>
                <c:pt idx="811">
                  <c:v>44206</c:v>
                </c:pt>
                <c:pt idx="812">
                  <c:v>44207</c:v>
                </c:pt>
                <c:pt idx="813">
                  <c:v>44208</c:v>
                </c:pt>
                <c:pt idx="814">
                  <c:v>44209</c:v>
                </c:pt>
                <c:pt idx="815">
                  <c:v>44210</c:v>
                </c:pt>
                <c:pt idx="816">
                  <c:v>44211</c:v>
                </c:pt>
                <c:pt idx="817">
                  <c:v>44212</c:v>
                </c:pt>
                <c:pt idx="818">
                  <c:v>44213</c:v>
                </c:pt>
                <c:pt idx="819">
                  <c:v>44214</c:v>
                </c:pt>
                <c:pt idx="820">
                  <c:v>44215</c:v>
                </c:pt>
                <c:pt idx="821">
                  <c:v>44216</c:v>
                </c:pt>
                <c:pt idx="822">
                  <c:v>44217</c:v>
                </c:pt>
                <c:pt idx="823">
                  <c:v>44218</c:v>
                </c:pt>
                <c:pt idx="824">
                  <c:v>44219</c:v>
                </c:pt>
                <c:pt idx="825">
                  <c:v>44220</c:v>
                </c:pt>
                <c:pt idx="826">
                  <c:v>44221</c:v>
                </c:pt>
                <c:pt idx="827">
                  <c:v>44222</c:v>
                </c:pt>
                <c:pt idx="828">
                  <c:v>44223</c:v>
                </c:pt>
                <c:pt idx="829">
                  <c:v>44224</c:v>
                </c:pt>
                <c:pt idx="830">
                  <c:v>44225</c:v>
                </c:pt>
                <c:pt idx="831">
                  <c:v>44226</c:v>
                </c:pt>
                <c:pt idx="832">
                  <c:v>44227</c:v>
                </c:pt>
                <c:pt idx="833">
                  <c:v>44228</c:v>
                </c:pt>
                <c:pt idx="834">
                  <c:v>44229</c:v>
                </c:pt>
                <c:pt idx="835">
                  <c:v>44230</c:v>
                </c:pt>
                <c:pt idx="836">
                  <c:v>44231</c:v>
                </c:pt>
                <c:pt idx="837">
                  <c:v>44232</c:v>
                </c:pt>
                <c:pt idx="838">
                  <c:v>44233</c:v>
                </c:pt>
                <c:pt idx="839">
                  <c:v>44234</c:v>
                </c:pt>
                <c:pt idx="840">
                  <c:v>44235</c:v>
                </c:pt>
                <c:pt idx="841">
                  <c:v>44236</c:v>
                </c:pt>
                <c:pt idx="842">
                  <c:v>44237</c:v>
                </c:pt>
                <c:pt idx="843">
                  <c:v>44238</c:v>
                </c:pt>
                <c:pt idx="844">
                  <c:v>44239</c:v>
                </c:pt>
                <c:pt idx="845">
                  <c:v>44240</c:v>
                </c:pt>
                <c:pt idx="846">
                  <c:v>44241</c:v>
                </c:pt>
                <c:pt idx="847">
                  <c:v>44242</c:v>
                </c:pt>
                <c:pt idx="848">
                  <c:v>44243</c:v>
                </c:pt>
                <c:pt idx="849">
                  <c:v>44244</c:v>
                </c:pt>
                <c:pt idx="850">
                  <c:v>44245</c:v>
                </c:pt>
                <c:pt idx="851">
                  <c:v>44246</c:v>
                </c:pt>
                <c:pt idx="852">
                  <c:v>44247</c:v>
                </c:pt>
                <c:pt idx="853">
                  <c:v>44248</c:v>
                </c:pt>
                <c:pt idx="854">
                  <c:v>44249</c:v>
                </c:pt>
                <c:pt idx="855">
                  <c:v>44250</c:v>
                </c:pt>
                <c:pt idx="856">
                  <c:v>44251</c:v>
                </c:pt>
                <c:pt idx="857">
                  <c:v>44252</c:v>
                </c:pt>
                <c:pt idx="858">
                  <c:v>44253</c:v>
                </c:pt>
                <c:pt idx="859">
                  <c:v>44254</c:v>
                </c:pt>
                <c:pt idx="860">
                  <c:v>44255</c:v>
                </c:pt>
                <c:pt idx="861">
                  <c:v>44256</c:v>
                </c:pt>
                <c:pt idx="862">
                  <c:v>44257</c:v>
                </c:pt>
                <c:pt idx="863">
                  <c:v>44258</c:v>
                </c:pt>
                <c:pt idx="864">
                  <c:v>44259</c:v>
                </c:pt>
                <c:pt idx="865">
                  <c:v>44260</c:v>
                </c:pt>
                <c:pt idx="866">
                  <c:v>44261</c:v>
                </c:pt>
                <c:pt idx="867">
                  <c:v>44262</c:v>
                </c:pt>
                <c:pt idx="868">
                  <c:v>44263</c:v>
                </c:pt>
                <c:pt idx="869">
                  <c:v>44264</c:v>
                </c:pt>
                <c:pt idx="870">
                  <c:v>44265</c:v>
                </c:pt>
                <c:pt idx="871">
                  <c:v>44266</c:v>
                </c:pt>
                <c:pt idx="872">
                  <c:v>44267</c:v>
                </c:pt>
                <c:pt idx="873">
                  <c:v>44268</c:v>
                </c:pt>
                <c:pt idx="874">
                  <c:v>44269</c:v>
                </c:pt>
                <c:pt idx="875">
                  <c:v>44270</c:v>
                </c:pt>
                <c:pt idx="876">
                  <c:v>44271</c:v>
                </c:pt>
                <c:pt idx="877">
                  <c:v>44272</c:v>
                </c:pt>
                <c:pt idx="878">
                  <c:v>44273</c:v>
                </c:pt>
                <c:pt idx="879">
                  <c:v>44274</c:v>
                </c:pt>
                <c:pt idx="880">
                  <c:v>44275</c:v>
                </c:pt>
                <c:pt idx="881">
                  <c:v>44276</c:v>
                </c:pt>
                <c:pt idx="882">
                  <c:v>44277</c:v>
                </c:pt>
                <c:pt idx="883">
                  <c:v>44278</c:v>
                </c:pt>
                <c:pt idx="884">
                  <c:v>44279</c:v>
                </c:pt>
                <c:pt idx="885">
                  <c:v>44280</c:v>
                </c:pt>
                <c:pt idx="886">
                  <c:v>44281</c:v>
                </c:pt>
                <c:pt idx="887">
                  <c:v>44282</c:v>
                </c:pt>
                <c:pt idx="888">
                  <c:v>44283</c:v>
                </c:pt>
                <c:pt idx="889">
                  <c:v>44284</c:v>
                </c:pt>
                <c:pt idx="890">
                  <c:v>44285</c:v>
                </c:pt>
                <c:pt idx="891">
                  <c:v>44286</c:v>
                </c:pt>
                <c:pt idx="892">
                  <c:v>44287</c:v>
                </c:pt>
                <c:pt idx="893">
                  <c:v>44288</c:v>
                </c:pt>
                <c:pt idx="894">
                  <c:v>44289</c:v>
                </c:pt>
                <c:pt idx="895">
                  <c:v>44290</c:v>
                </c:pt>
                <c:pt idx="896">
                  <c:v>44291</c:v>
                </c:pt>
                <c:pt idx="897">
                  <c:v>44292</c:v>
                </c:pt>
                <c:pt idx="898">
                  <c:v>44293</c:v>
                </c:pt>
                <c:pt idx="899">
                  <c:v>44294</c:v>
                </c:pt>
                <c:pt idx="900">
                  <c:v>44295</c:v>
                </c:pt>
                <c:pt idx="901">
                  <c:v>44296</c:v>
                </c:pt>
                <c:pt idx="902">
                  <c:v>44297</c:v>
                </c:pt>
                <c:pt idx="903">
                  <c:v>44298</c:v>
                </c:pt>
                <c:pt idx="904">
                  <c:v>44299</c:v>
                </c:pt>
                <c:pt idx="905">
                  <c:v>44300</c:v>
                </c:pt>
                <c:pt idx="906">
                  <c:v>44301</c:v>
                </c:pt>
                <c:pt idx="907">
                  <c:v>44302</c:v>
                </c:pt>
                <c:pt idx="908">
                  <c:v>44303</c:v>
                </c:pt>
                <c:pt idx="909">
                  <c:v>44304</c:v>
                </c:pt>
                <c:pt idx="910">
                  <c:v>44305</c:v>
                </c:pt>
                <c:pt idx="911">
                  <c:v>44306</c:v>
                </c:pt>
                <c:pt idx="912">
                  <c:v>44307</c:v>
                </c:pt>
                <c:pt idx="913">
                  <c:v>44308</c:v>
                </c:pt>
                <c:pt idx="914">
                  <c:v>44309</c:v>
                </c:pt>
                <c:pt idx="915">
                  <c:v>44310</c:v>
                </c:pt>
                <c:pt idx="916">
                  <c:v>44311</c:v>
                </c:pt>
                <c:pt idx="917">
                  <c:v>44312</c:v>
                </c:pt>
                <c:pt idx="918">
                  <c:v>44313</c:v>
                </c:pt>
                <c:pt idx="919">
                  <c:v>44314</c:v>
                </c:pt>
                <c:pt idx="920">
                  <c:v>44315</c:v>
                </c:pt>
                <c:pt idx="921">
                  <c:v>44316</c:v>
                </c:pt>
                <c:pt idx="922">
                  <c:v>44317</c:v>
                </c:pt>
                <c:pt idx="923">
                  <c:v>44318</c:v>
                </c:pt>
                <c:pt idx="924">
                  <c:v>44319</c:v>
                </c:pt>
                <c:pt idx="925">
                  <c:v>44320</c:v>
                </c:pt>
                <c:pt idx="926">
                  <c:v>44321</c:v>
                </c:pt>
                <c:pt idx="927">
                  <c:v>44322</c:v>
                </c:pt>
                <c:pt idx="928">
                  <c:v>44323</c:v>
                </c:pt>
                <c:pt idx="929">
                  <c:v>44324</c:v>
                </c:pt>
                <c:pt idx="930">
                  <c:v>44325</c:v>
                </c:pt>
                <c:pt idx="931">
                  <c:v>44326</c:v>
                </c:pt>
                <c:pt idx="932">
                  <c:v>44327</c:v>
                </c:pt>
                <c:pt idx="933">
                  <c:v>44328</c:v>
                </c:pt>
                <c:pt idx="934">
                  <c:v>44329</c:v>
                </c:pt>
                <c:pt idx="935">
                  <c:v>44330</c:v>
                </c:pt>
                <c:pt idx="936">
                  <c:v>44331</c:v>
                </c:pt>
                <c:pt idx="937">
                  <c:v>44332</c:v>
                </c:pt>
                <c:pt idx="938">
                  <c:v>44333</c:v>
                </c:pt>
                <c:pt idx="939">
                  <c:v>44334</c:v>
                </c:pt>
                <c:pt idx="940">
                  <c:v>44335</c:v>
                </c:pt>
                <c:pt idx="941">
                  <c:v>44336</c:v>
                </c:pt>
                <c:pt idx="942">
                  <c:v>44337</c:v>
                </c:pt>
                <c:pt idx="943">
                  <c:v>44338</c:v>
                </c:pt>
                <c:pt idx="944">
                  <c:v>44339</c:v>
                </c:pt>
                <c:pt idx="945">
                  <c:v>44340</c:v>
                </c:pt>
                <c:pt idx="946">
                  <c:v>44341</c:v>
                </c:pt>
                <c:pt idx="947">
                  <c:v>44342</c:v>
                </c:pt>
                <c:pt idx="948">
                  <c:v>44343</c:v>
                </c:pt>
                <c:pt idx="949">
                  <c:v>44344</c:v>
                </c:pt>
                <c:pt idx="950">
                  <c:v>44345</c:v>
                </c:pt>
                <c:pt idx="951">
                  <c:v>44346</c:v>
                </c:pt>
                <c:pt idx="952">
                  <c:v>44347</c:v>
                </c:pt>
                <c:pt idx="953">
                  <c:v>44348</c:v>
                </c:pt>
                <c:pt idx="954">
                  <c:v>44349</c:v>
                </c:pt>
                <c:pt idx="955">
                  <c:v>44350</c:v>
                </c:pt>
                <c:pt idx="956">
                  <c:v>44351</c:v>
                </c:pt>
                <c:pt idx="957">
                  <c:v>44352</c:v>
                </c:pt>
                <c:pt idx="958">
                  <c:v>44353</c:v>
                </c:pt>
                <c:pt idx="959">
                  <c:v>44354</c:v>
                </c:pt>
                <c:pt idx="960">
                  <c:v>44355</c:v>
                </c:pt>
                <c:pt idx="961">
                  <c:v>44356</c:v>
                </c:pt>
                <c:pt idx="962">
                  <c:v>44357</c:v>
                </c:pt>
                <c:pt idx="963">
                  <c:v>44358</c:v>
                </c:pt>
                <c:pt idx="964">
                  <c:v>44359</c:v>
                </c:pt>
                <c:pt idx="965">
                  <c:v>44360</c:v>
                </c:pt>
                <c:pt idx="966">
                  <c:v>44361</c:v>
                </c:pt>
                <c:pt idx="967">
                  <c:v>44362</c:v>
                </c:pt>
                <c:pt idx="968">
                  <c:v>44363</c:v>
                </c:pt>
                <c:pt idx="969">
                  <c:v>44364</c:v>
                </c:pt>
                <c:pt idx="970">
                  <c:v>44365</c:v>
                </c:pt>
                <c:pt idx="971">
                  <c:v>44366</c:v>
                </c:pt>
                <c:pt idx="972">
                  <c:v>44367</c:v>
                </c:pt>
                <c:pt idx="973">
                  <c:v>44368</c:v>
                </c:pt>
                <c:pt idx="974">
                  <c:v>44369</c:v>
                </c:pt>
                <c:pt idx="975">
                  <c:v>44370</c:v>
                </c:pt>
                <c:pt idx="976">
                  <c:v>44371</c:v>
                </c:pt>
                <c:pt idx="977">
                  <c:v>44372</c:v>
                </c:pt>
                <c:pt idx="978">
                  <c:v>44373</c:v>
                </c:pt>
                <c:pt idx="979">
                  <c:v>44374</c:v>
                </c:pt>
                <c:pt idx="980">
                  <c:v>44375</c:v>
                </c:pt>
                <c:pt idx="981">
                  <c:v>44376</c:v>
                </c:pt>
                <c:pt idx="982">
                  <c:v>44377</c:v>
                </c:pt>
                <c:pt idx="983">
                  <c:v>44378</c:v>
                </c:pt>
                <c:pt idx="984">
                  <c:v>44379</c:v>
                </c:pt>
                <c:pt idx="985">
                  <c:v>44380</c:v>
                </c:pt>
                <c:pt idx="986">
                  <c:v>44381</c:v>
                </c:pt>
                <c:pt idx="987">
                  <c:v>44382</c:v>
                </c:pt>
                <c:pt idx="988">
                  <c:v>44383</c:v>
                </c:pt>
                <c:pt idx="989">
                  <c:v>44384</c:v>
                </c:pt>
                <c:pt idx="990">
                  <c:v>44385</c:v>
                </c:pt>
                <c:pt idx="991">
                  <c:v>44386</c:v>
                </c:pt>
                <c:pt idx="992">
                  <c:v>44387</c:v>
                </c:pt>
                <c:pt idx="993">
                  <c:v>44388</c:v>
                </c:pt>
                <c:pt idx="994">
                  <c:v>44389</c:v>
                </c:pt>
                <c:pt idx="995">
                  <c:v>44390</c:v>
                </c:pt>
                <c:pt idx="996">
                  <c:v>44391</c:v>
                </c:pt>
                <c:pt idx="997">
                  <c:v>44392</c:v>
                </c:pt>
                <c:pt idx="998">
                  <c:v>44393</c:v>
                </c:pt>
                <c:pt idx="999">
                  <c:v>44394</c:v>
                </c:pt>
                <c:pt idx="1000">
                  <c:v>44395</c:v>
                </c:pt>
                <c:pt idx="1001">
                  <c:v>44396</c:v>
                </c:pt>
                <c:pt idx="1002">
                  <c:v>44397</c:v>
                </c:pt>
                <c:pt idx="1003">
                  <c:v>44398</c:v>
                </c:pt>
                <c:pt idx="1004">
                  <c:v>44399</c:v>
                </c:pt>
                <c:pt idx="1005">
                  <c:v>44400</c:v>
                </c:pt>
                <c:pt idx="1006">
                  <c:v>44401</c:v>
                </c:pt>
                <c:pt idx="1007">
                  <c:v>44402</c:v>
                </c:pt>
                <c:pt idx="1008">
                  <c:v>44403</c:v>
                </c:pt>
                <c:pt idx="1009">
                  <c:v>44404</c:v>
                </c:pt>
                <c:pt idx="1010">
                  <c:v>44405</c:v>
                </c:pt>
                <c:pt idx="1011">
                  <c:v>44406</c:v>
                </c:pt>
                <c:pt idx="1012">
                  <c:v>44407</c:v>
                </c:pt>
                <c:pt idx="1013">
                  <c:v>44408</c:v>
                </c:pt>
                <c:pt idx="1014">
                  <c:v>44409</c:v>
                </c:pt>
                <c:pt idx="1015">
                  <c:v>44410</c:v>
                </c:pt>
                <c:pt idx="1016">
                  <c:v>44411</c:v>
                </c:pt>
                <c:pt idx="1017">
                  <c:v>44412</c:v>
                </c:pt>
                <c:pt idx="1018">
                  <c:v>44413</c:v>
                </c:pt>
                <c:pt idx="1019">
                  <c:v>44414</c:v>
                </c:pt>
                <c:pt idx="1020">
                  <c:v>44415</c:v>
                </c:pt>
                <c:pt idx="1021">
                  <c:v>44416</c:v>
                </c:pt>
                <c:pt idx="1022">
                  <c:v>44417</c:v>
                </c:pt>
                <c:pt idx="1023">
                  <c:v>44418</c:v>
                </c:pt>
                <c:pt idx="1024">
                  <c:v>44419</c:v>
                </c:pt>
                <c:pt idx="1025">
                  <c:v>44420</c:v>
                </c:pt>
                <c:pt idx="1026">
                  <c:v>44421</c:v>
                </c:pt>
                <c:pt idx="1027">
                  <c:v>44422</c:v>
                </c:pt>
                <c:pt idx="1028">
                  <c:v>44423</c:v>
                </c:pt>
                <c:pt idx="1029">
                  <c:v>44424</c:v>
                </c:pt>
                <c:pt idx="1030">
                  <c:v>44425</c:v>
                </c:pt>
                <c:pt idx="1031">
                  <c:v>44426</c:v>
                </c:pt>
                <c:pt idx="1032">
                  <c:v>44427</c:v>
                </c:pt>
                <c:pt idx="1033">
                  <c:v>44428</c:v>
                </c:pt>
                <c:pt idx="1034">
                  <c:v>44429</c:v>
                </c:pt>
                <c:pt idx="1035">
                  <c:v>44430</c:v>
                </c:pt>
                <c:pt idx="1036">
                  <c:v>44431</c:v>
                </c:pt>
                <c:pt idx="1037">
                  <c:v>44432</c:v>
                </c:pt>
                <c:pt idx="1038">
                  <c:v>44433</c:v>
                </c:pt>
                <c:pt idx="1039">
                  <c:v>44434</c:v>
                </c:pt>
                <c:pt idx="1040">
                  <c:v>44435</c:v>
                </c:pt>
                <c:pt idx="1041">
                  <c:v>44436</c:v>
                </c:pt>
                <c:pt idx="1042">
                  <c:v>44437</c:v>
                </c:pt>
                <c:pt idx="1043">
                  <c:v>44438</c:v>
                </c:pt>
                <c:pt idx="1044">
                  <c:v>44439</c:v>
                </c:pt>
                <c:pt idx="1045">
                  <c:v>44440</c:v>
                </c:pt>
                <c:pt idx="1046">
                  <c:v>44441</c:v>
                </c:pt>
                <c:pt idx="1047">
                  <c:v>44442</c:v>
                </c:pt>
                <c:pt idx="1048">
                  <c:v>44443</c:v>
                </c:pt>
                <c:pt idx="1049">
                  <c:v>44444</c:v>
                </c:pt>
                <c:pt idx="1050">
                  <c:v>44445</c:v>
                </c:pt>
                <c:pt idx="1051">
                  <c:v>44446</c:v>
                </c:pt>
                <c:pt idx="1052">
                  <c:v>44447</c:v>
                </c:pt>
                <c:pt idx="1053">
                  <c:v>44448</c:v>
                </c:pt>
                <c:pt idx="1054">
                  <c:v>44449</c:v>
                </c:pt>
                <c:pt idx="1055">
                  <c:v>44450</c:v>
                </c:pt>
                <c:pt idx="1056">
                  <c:v>44451</c:v>
                </c:pt>
                <c:pt idx="1057">
                  <c:v>44452</c:v>
                </c:pt>
                <c:pt idx="1058">
                  <c:v>44453</c:v>
                </c:pt>
                <c:pt idx="1059">
                  <c:v>44454</c:v>
                </c:pt>
                <c:pt idx="1060">
                  <c:v>44455</c:v>
                </c:pt>
                <c:pt idx="1061">
                  <c:v>44456</c:v>
                </c:pt>
                <c:pt idx="1062">
                  <c:v>44457</c:v>
                </c:pt>
                <c:pt idx="1063">
                  <c:v>44458</c:v>
                </c:pt>
                <c:pt idx="1064">
                  <c:v>44459</c:v>
                </c:pt>
                <c:pt idx="1065">
                  <c:v>44460</c:v>
                </c:pt>
                <c:pt idx="1066">
                  <c:v>44461</c:v>
                </c:pt>
                <c:pt idx="1067">
                  <c:v>44462</c:v>
                </c:pt>
                <c:pt idx="1068">
                  <c:v>44463</c:v>
                </c:pt>
                <c:pt idx="1069">
                  <c:v>44464</c:v>
                </c:pt>
                <c:pt idx="1070">
                  <c:v>44465</c:v>
                </c:pt>
                <c:pt idx="1071">
                  <c:v>44466</c:v>
                </c:pt>
                <c:pt idx="1072">
                  <c:v>44467</c:v>
                </c:pt>
                <c:pt idx="1073">
                  <c:v>44468</c:v>
                </c:pt>
                <c:pt idx="1074">
                  <c:v>44469</c:v>
                </c:pt>
                <c:pt idx="1075">
                  <c:v>44470</c:v>
                </c:pt>
                <c:pt idx="1076">
                  <c:v>44471</c:v>
                </c:pt>
                <c:pt idx="1077">
                  <c:v>44472</c:v>
                </c:pt>
                <c:pt idx="1078">
                  <c:v>44473</c:v>
                </c:pt>
                <c:pt idx="1079">
                  <c:v>44474</c:v>
                </c:pt>
                <c:pt idx="1080">
                  <c:v>44475</c:v>
                </c:pt>
                <c:pt idx="1081">
                  <c:v>44476</c:v>
                </c:pt>
                <c:pt idx="1082">
                  <c:v>44477</c:v>
                </c:pt>
                <c:pt idx="1083">
                  <c:v>44478</c:v>
                </c:pt>
                <c:pt idx="1084">
                  <c:v>44479</c:v>
                </c:pt>
                <c:pt idx="1085">
                  <c:v>44480</c:v>
                </c:pt>
                <c:pt idx="1086">
                  <c:v>44481</c:v>
                </c:pt>
                <c:pt idx="1087">
                  <c:v>44482</c:v>
                </c:pt>
                <c:pt idx="1088">
                  <c:v>44483</c:v>
                </c:pt>
                <c:pt idx="1089">
                  <c:v>44484</c:v>
                </c:pt>
                <c:pt idx="1090">
                  <c:v>44485</c:v>
                </c:pt>
                <c:pt idx="1091">
                  <c:v>44486</c:v>
                </c:pt>
                <c:pt idx="1092">
                  <c:v>44487</c:v>
                </c:pt>
                <c:pt idx="1093">
                  <c:v>44488</c:v>
                </c:pt>
                <c:pt idx="1094">
                  <c:v>44489</c:v>
                </c:pt>
                <c:pt idx="1095">
                  <c:v>44490</c:v>
                </c:pt>
                <c:pt idx="1096">
                  <c:v>44491</c:v>
                </c:pt>
                <c:pt idx="1097">
                  <c:v>44492</c:v>
                </c:pt>
                <c:pt idx="1098">
                  <c:v>44493</c:v>
                </c:pt>
                <c:pt idx="1099">
                  <c:v>44494</c:v>
                </c:pt>
                <c:pt idx="1100">
                  <c:v>44495</c:v>
                </c:pt>
                <c:pt idx="1101">
                  <c:v>44496</c:v>
                </c:pt>
                <c:pt idx="1102">
                  <c:v>44497</c:v>
                </c:pt>
                <c:pt idx="1103">
                  <c:v>44498</c:v>
                </c:pt>
                <c:pt idx="1104">
                  <c:v>44499</c:v>
                </c:pt>
                <c:pt idx="1105">
                  <c:v>44500</c:v>
                </c:pt>
                <c:pt idx="1106">
                  <c:v>44501</c:v>
                </c:pt>
                <c:pt idx="1107">
                  <c:v>44502</c:v>
                </c:pt>
                <c:pt idx="1108">
                  <c:v>44503</c:v>
                </c:pt>
                <c:pt idx="1109">
                  <c:v>44504</c:v>
                </c:pt>
                <c:pt idx="1110">
                  <c:v>44505</c:v>
                </c:pt>
                <c:pt idx="1111">
                  <c:v>44506</c:v>
                </c:pt>
                <c:pt idx="1112">
                  <c:v>44507</c:v>
                </c:pt>
                <c:pt idx="1113">
                  <c:v>44508</c:v>
                </c:pt>
                <c:pt idx="1114">
                  <c:v>44509</c:v>
                </c:pt>
                <c:pt idx="1115">
                  <c:v>44510</c:v>
                </c:pt>
                <c:pt idx="1116">
                  <c:v>44511</c:v>
                </c:pt>
                <c:pt idx="1117">
                  <c:v>44512</c:v>
                </c:pt>
                <c:pt idx="1118">
                  <c:v>44513</c:v>
                </c:pt>
                <c:pt idx="1119">
                  <c:v>44514</c:v>
                </c:pt>
                <c:pt idx="1120">
                  <c:v>44515</c:v>
                </c:pt>
                <c:pt idx="1121">
                  <c:v>44516</c:v>
                </c:pt>
                <c:pt idx="1122">
                  <c:v>44517</c:v>
                </c:pt>
                <c:pt idx="1123">
                  <c:v>44518</c:v>
                </c:pt>
                <c:pt idx="1124">
                  <c:v>44519</c:v>
                </c:pt>
                <c:pt idx="1125">
                  <c:v>44520</c:v>
                </c:pt>
                <c:pt idx="1126">
                  <c:v>44521</c:v>
                </c:pt>
                <c:pt idx="1127">
                  <c:v>44522</c:v>
                </c:pt>
                <c:pt idx="1128">
                  <c:v>44523</c:v>
                </c:pt>
                <c:pt idx="1129">
                  <c:v>44524</c:v>
                </c:pt>
                <c:pt idx="1130">
                  <c:v>44525</c:v>
                </c:pt>
                <c:pt idx="1131">
                  <c:v>44526</c:v>
                </c:pt>
                <c:pt idx="1132">
                  <c:v>44527</c:v>
                </c:pt>
                <c:pt idx="1133">
                  <c:v>44528</c:v>
                </c:pt>
                <c:pt idx="1134">
                  <c:v>44529</c:v>
                </c:pt>
                <c:pt idx="1135">
                  <c:v>44530</c:v>
                </c:pt>
                <c:pt idx="1136">
                  <c:v>44531</c:v>
                </c:pt>
                <c:pt idx="1137">
                  <c:v>44532</c:v>
                </c:pt>
                <c:pt idx="1138">
                  <c:v>44533</c:v>
                </c:pt>
                <c:pt idx="1139">
                  <c:v>44534</c:v>
                </c:pt>
                <c:pt idx="1140">
                  <c:v>44535</c:v>
                </c:pt>
                <c:pt idx="1141">
                  <c:v>44536</c:v>
                </c:pt>
                <c:pt idx="1142">
                  <c:v>44537</c:v>
                </c:pt>
                <c:pt idx="1143">
                  <c:v>44538</c:v>
                </c:pt>
                <c:pt idx="1144">
                  <c:v>44539</c:v>
                </c:pt>
                <c:pt idx="1145">
                  <c:v>44540</c:v>
                </c:pt>
                <c:pt idx="1146">
                  <c:v>44541</c:v>
                </c:pt>
                <c:pt idx="1147">
                  <c:v>44542</c:v>
                </c:pt>
                <c:pt idx="1148">
                  <c:v>44543</c:v>
                </c:pt>
                <c:pt idx="1149">
                  <c:v>44544</c:v>
                </c:pt>
                <c:pt idx="1150">
                  <c:v>44545</c:v>
                </c:pt>
                <c:pt idx="1151">
                  <c:v>44546</c:v>
                </c:pt>
                <c:pt idx="1152">
                  <c:v>44547</c:v>
                </c:pt>
                <c:pt idx="1153">
                  <c:v>44548</c:v>
                </c:pt>
                <c:pt idx="1154">
                  <c:v>44549</c:v>
                </c:pt>
                <c:pt idx="1155">
                  <c:v>44550</c:v>
                </c:pt>
                <c:pt idx="1156">
                  <c:v>44551</c:v>
                </c:pt>
                <c:pt idx="1157">
                  <c:v>44552</c:v>
                </c:pt>
                <c:pt idx="1158">
                  <c:v>44553</c:v>
                </c:pt>
                <c:pt idx="1159">
                  <c:v>44554</c:v>
                </c:pt>
                <c:pt idx="1160">
                  <c:v>44555</c:v>
                </c:pt>
                <c:pt idx="1161">
                  <c:v>44556</c:v>
                </c:pt>
                <c:pt idx="1162">
                  <c:v>44557</c:v>
                </c:pt>
                <c:pt idx="1163">
                  <c:v>44558</c:v>
                </c:pt>
                <c:pt idx="1164">
                  <c:v>44559</c:v>
                </c:pt>
                <c:pt idx="1165">
                  <c:v>44560</c:v>
                </c:pt>
                <c:pt idx="1166">
                  <c:v>44561</c:v>
                </c:pt>
                <c:pt idx="1167">
                  <c:v>44562</c:v>
                </c:pt>
                <c:pt idx="1168">
                  <c:v>44563</c:v>
                </c:pt>
                <c:pt idx="1169">
                  <c:v>44564</c:v>
                </c:pt>
                <c:pt idx="1170">
                  <c:v>44565</c:v>
                </c:pt>
                <c:pt idx="1171">
                  <c:v>44566</c:v>
                </c:pt>
                <c:pt idx="1172">
                  <c:v>44567</c:v>
                </c:pt>
                <c:pt idx="1173">
                  <c:v>44568</c:v>
                </c:pt>
                <c:pt idx="1174">
                  <c:v>44569</c:v>
                </c:pt>
                <c:pt idx="1175">
                  <c:v>44570</c:v>
                </c:pt>
                <c:pt idx="1176">
                  <c:v>44571</c:v>
                </c:pt>
                <c:pt idx="1177">
                  <c:v>44572</c:v>
                </c:pt>
                <c:pt idx="1178">
                  <c:v>44573</c:v>
                </c:pt>
                <c:pt idx="1179">
                  <c:v>44574</c:v>
                </c:pt>
                <c:pt idx="1180">
                  <c:v>44575</c:v>
                </c:pt>
                <c:pt idx="1181">
                  <c:v>44576</c:v>
                </c:pt>
                <c:pt idx="1182">
                  <c:v>44577</c:v>
                </c:pt>
                <c:pt idx="1183">
                  <c:v>44578</c:v>
                </c:pt>
                <c:pt idx="1184">
                  <c:v>44579</c:v>
                </c:pt>
                <c:pt idx="1185">
                  <c:v>44580</c:v>
                </c:pt>
                <c:pt idx="1186">
                  <c:v>44581</c:v>
                </c:pt>
                <c:pt idx="1187">
                  <c:v>44582</c:v>
                </c:pt>
                <c:pt idx="1188">
                  <c:v>44583</c:v>
                </c:pt>
                <c:pt idx="1189">
                  <c:v>44584</c:v>
                </c:pt>
                <c:pt idx="1190">
                  <c:v>44585</c:v>
                </c:pt>
                <c:pt idx="1191">
                  <c:v>44586</c:v>
                </c:pt>
                <c:pt idx="1192">
                  <c:v>44587</c:v>
                </c:pt>
                <c:pt idx="1193">
                  <c:v>44588</c:v>
                </c:pt>
                <c:pt idx="1194">
                  <c:v>44589</c:v>
                </c:pt>
                <c:pt idx="1195">
                  <c:v>44590</c:v>
                </c:pt>
                <c:pt idx="1196">
                  <c:v>44591</c:v>
                </c:pt>
                <c:pt idx="1197">
                  <c:v>44592</c:v>
                </c:pt>
                <c:pt idx="1198">
                  <c:v>44593</c:v>
                </c:pt>
                <c:pt idx="1199">
                  <c:v>44594</c:v>
                </c:pt>
                <c:pt idx="1200">
                  <c:v>44595</c:v>
                </c:pt>
                <c:pt idx="1201">
                  <c:v>44596</c:v>
                </c:pt>
                <c:pt idx="1202">
                  <c:v>44597</c:v>
                </c:pt>
                <c:pt idx="1203">
                  <c:v>44598</c:v>
                </c:pt>
                <c:pt idx="1204">
                  <c:v>44599</c:v>
                </c:pt>
                <c:pt idx="1205">
                  <c:v>44600</c:v>
                </c:pt>
                <c:pt idx="1206">
                  <c:v>44601</c:v>
                </c:pt>
                <c:pt idx="1207">
                  <c:v>44602</c:v>
                </c:pt>
                <c:pt idx="1208">
                  <c:v>44603</c:v>
                </c:pt>
                <c:pt idx="1209">
                  <c:v>44604</c:v>
                </c:pt>
                <c:pt idx="1210">
                  <c:v>44605</c:v>
                </c:pt>
                <c:pt idx="1211">
                  <c:v>44606</c:v>
                </c:pt>
                <c:pt idx="1212">
                  <c:v>44607</c:v>
                </c:pt>
                <c:pt idx="1213">
                  <c:v>44608</c:v>
                </c:pt>
                <c:pt idx="1214">
                  <c:v>44609</c:v>
                </c:pt>
                <c:pt idx="1215">
                  <c:v>44610</c:v>
                </c:pt>
                <c:pt idx="1216">
                  <c:v>44611</c:v>
                </c:pt>
                <c:pt idx="1217">
                  <c:v>44612</c:v>
                </c:pt>
                <c:pt idx="1218">
                  <c:v>44613</c:v>
                </c:pt>
                <c:pt idx="1219">
                  <c:v>44614</c:v>
                </c:pt>
                <c:pt idx="1220">
                  <c:v>44615</c:v>
                </c:pt>
                <c:pt idx="1221">
                  <c:v>44616</c:v>
                </c:pt>
                <c:pt idx="1222">
                  <c:v>44617</c:v>
                </c:pt>
                <c:pt idx="1223">
                  <c:v>44618</c:v>
                </c:pt>
                <c:pt idx="1224">
                  <c:v>44619</c:v>
                </c:pt>
                <c:pt idx="1225">
                  <c:v>44620</c:v>
                </c:pt>
                <c:pt idx="1226">
                  <c:v>44621</c:v>
                </c:pt>
                <c:pt idx="1227">
                  <c:v>44622</c:v>
                </c:pt>
                <c:pt idx="1228">
                  <c:v>44623</c:v>
                </c:pt>
                <c:pt idx="1229">
                  <c:v>44624</c:v>
                </c:pt>
                <c:pt idx="1230">
                  <c:v>44625</c:v>
                </c:pt>
                <c:pt idx="1231">
                  <c:v>44626</c:v>
                </c:pt>
                <c:pt idx="1232">
                  <c:v>44627</c:v>
                </c:pt>
                <c:pt idx="1233">
                  <c:v>44628</c:v>
                </c:pt>
                <c:pt idx="1234">
                  <c:v>44629</c:v>
                </c:pt>
                <c:pt idx="1235">
                  <c:v>44630</c:v>
                </c:pt>
                <c:pt idx="1236">
                  <c:v>44631</c:v>
                </c:pt>
                <c:pt idx="1237">
                  <c:v>44632</c:v>
                </c:pt>
                <c:pt idx="1238">
                  <c:v>44633</c:v>
                </c:pt>
                <c:pt idx="1239">
                  <c:v>44634</c:v>
                </c:pt>
                <c:pt idx="1240">
                  <c:v>44635</c:v>
                </c:pt>
                <c:pt idx="1241">
                  <c:v>44636</c:v>
                </c:pt>
                <c:pt idx="1242">
                  <c:v>44637</c:v>
                </c:pt>
                <c:pt idx="1243">
                  <c:v>44638</c:v>
                </c:pt>
                <c:pt idx="1244">
                  <c:v>44639</c:v>
                </c:pt>
                <c:pt idx="1245">
                  <c:v>44640</c:v>
                </c:pt>
                <c:pt idx="1246">
                  <c:v>44641</c:v>
                </c:pt>
                <c:pt idx="1247">
                  <c:v>44642</c:v>
                </c:pt>
                <c:pt idx="1248">
                  <c:v>44643</c:v>
                </c:pt>
                <c:pt idx="1249">
                  <c:v>44644</c:v>
                </c:pt>
                <c:pt idx="1250">
                  <c:v>44645</c:v>
                </c:pt>
                <c:pt idx="1251">
                  <c:v>44646</c:v>
                </c:pt>
                <c:pt idx="1252">
                  <c:v>44647</c:v>
                </c:pt>
                <c:pt idx="1253">
                  <c:v>44648</c:v>
                </c:pt>
                <c:pt idx="1254">
                  <c:v>44649</c:v>
                </c:pt>
                <c:pt idx="1255">
                  <c:v>44650</c:v>
                </c:pt>
                <c:pt idx="1256">
                  <c:v>44651</c:v>
                </c:pt>
                <c:pt idx="1257">
                  <c:v>44652</c:v>
                </c:pt>
                <c:pt idx="1258">
                  <c:v>44653</c:v>
                </c:pt>
                <c:pt idx="1259">
                  <c:v>44654</c:v>
                </c:pt>
                <c:pt idx="1260">
                  <c:v>44655</c:v>
                </c:pt>
                <c:pt idx="1261">
                  <c:v>44656</c:v>
                </c:pt>
                <c:pt idx="1262">
                  <c:v>44657</c:v>
                </c:pt>
                <c:pt idx="1263">
                  <c:v>44658</c:v>
                </c:pt>
                <c:pt idx="1264">
                  <c:v>44659</c:v>
                </c:pt>
                <c:pt idx="1265">
                  <c:v>44660</c:v>
                </c:pt>
                <c:pt idx="1266">
                  <c:v>44661</c:v>
                </c:pt>
                <c:pt idx="1267">
                  <c:v>44662</c:v>
                </c:pt>
                <c:pt idx="1268">
                  <c:v>44663</c:v>
                </c:pt>
                <c:pt idx="1269">
                  <c:v>44664</c:v>
                </c:pt>
                <c:pt idx="1270">
                  <c:v>44665</c:v>
                </c:pt>
                <c:pt idx="1271">
                  <c:v>44666</c:v>
                </c:pt>
                <c:pt idx="1272">
                  <c:v>44667</c:v>
                </c:pt>
                <c:pt idx="1273">
                  <c:v>44668</c:v>
                </c:pt>
                <c:pt idx="1274">
                  <c:v>44669</c:v>
                </c:pt>
                <c:pt idx="1275">
                  <c:v>44670</c:v>
                </c:pt>
                <c:pt idx="1276">
                  <c:v>44671</c:v>
                </c:pt>
                <c:pt idx="1277">
                  <c:v>44672</c:v>
                </c:pt>
                <c:pt idx="1278">
                  <c:v>44673</c:v>
                </c:pt>
                <c:pt idx="1279">
                  <c:v>44674</c:v>
                </c:pt>
                <c:pt idx="1280">
                  <c:v>44675</c:v>
                </c:pt>
                <c:pt idx="1281">
                  <c:v>44676</c:v>
                </c:pt>
                <c:pt idx="1282">
                  <c:v>44677</c:v>
                </c:pt>
                <c:pt idx="1283">
                  <c:v>44678</c:v>
                </c:pt>
                <c:pt idx="1284">
                  <c:v>44679</c:v>
                </c:pt>
                <c:pt idx="1285">
                  <c:v>44680</c:v>
                </c:pt>
                <c:pt idx="1286">
                  <c:v>44681</c:v>
                </c:pt>
                <c:pt idx="1287">
                  <c:v>44682</c:v>
                </c:pt>
                <c:pt idx="1288">
                  <c:v>44683</c:v>
                </c:pt>
                <c:pt idx="1289">
                  <c:v>44684</c:v>
                </c:pt>
                <c:pt idx="1290">
                  <c:v>44685</c:v>
                </c:pt>
                <c:pt idx="1291">
                  <c:v>44686</c:v>
                </c:pt>
                <c:pt idx="1292">
                  <c:v>44687</c:v>
                </c:pt>
                <c:pt idx="1293">
                  <c:v>44688</c:v>
                </c:pt>
                <c:pt idx="1294">
                  <c:v>44689</c:v>
                </c:pt>
                <c:pt idx="1295">
                  <c:v>44690</c:v>
                </c:pt>
                <c:pt idx="1296">
                  <c:v>44691</c:v>
                </c:pt>
                <c:pt idx="1297">
                  <c:v>44692</c:v>
                </c:pt>
                <c:pt idx="1298">
                  <c:v>44693</c:v>
                </c:pt>
                <c:pt idx="1299">
                  <c:v>44694</c:v>
                </c:pt>
                <c:pt idx="1300">
                  <c:v>44695</c:v>
                </c:pt>
                <c:pt idx="1301">
                  <c:v>44696</c:v>
                </c:pt>
                <c:pt idx="1302">
                  <c:v>44697</c:v>
                </c:pt>
                <c:pt idx="1303">
                  <c:v>44698</c:v>
                </c:pt>
                <c:pt idx="1304">
                  <c:v>44699</c:v>
                </c:pt>
                <c:pt idx="1305">
                  <c:v>44700</c:v>
                </c:pt>
                <c:pt idx="1306">
                  <c:v>44701</c:v>
                </c:pt>
                <c:pt idx="1307">
                  <c:v>44702</c:v>
                </c:pt>
                <c:pt idx="1308">
                  <c:v>44703</c:v>
                </c:pt>
                <c:pt idx="1309">
                  <c:v>44704</c:v>
                </c:pt>
                <c:pt idx="1310">
                  <c:v>44705</c:v>
                </c:pt>
                <c:pt idx="1311">
                  <c:v>44706</c:v>
                </c:pt>
                <c:pt idx="1312">
                  <c:v>44707</c:v>
                </c:pt>
                <c:pt idx="1313">
                  <c:v>44708</c:v>
                </c:pt>
                <c:pt idx="1314">
                  <c:v>44709</c:v>
                </c:pt>
                <c:pt idx="1315">
                  <c:v>44710</c:v>
                </c:pt>
                <c:pt idx="1316">
                  <c:v>44711</c:v>
                </c:pt>
                <c:pt idx="1317">
                  <c:v>44712</c:v>
                </c:pt>
                <c:pt idx="1318">
                  <c:v>44713</c:v>
                </c:pt>
                <c:pt idx="1319">
                  <c:v>44714</c:v>
                </c:pt>
                <c:pt idx="1320">
                  <c:v>44715</c:v>
                </c:pt>
                <c:pt idx="1321">
                  <c:v>44716</c:v>
                </c:pt>
                <c:pt idx="1322">
                  <c:v>44717</c:v>
                </c:pt>
                <c:pt idx="1323">
                  <c:v>44718</c:v>
                </c:pt>
                <c:pt idx="1324">
                  <c:v>44719</c:v>
                </c:pt>
                <c:pt idx="1325">
                  <c:v>44720</c:v>
                </c:pt>
                <c:pt idx="1326">
                  <c:v>44721</c:v>
                </c:pt>
                <c:pt idx="1327">
                  <c:v>44722</c:v>
                </c:pt>
                <c:pt idx="1328">
                  <c:v>44723</c:v>
                </c:pt>
                <c:pt idx="1329">
                  <c:v>44724</c:v>
                </c:pt>
                <c:pt idx="1330">
                  <c:v>44725</c:v>
                </c:pt>
                <c:pt idx="1331">
                  <c:v>44726</c:v>
                </c:pt>
                <c:pt idx="1332">
                  <c:v>44727</c:v>
                </c:pt>
                <c:pt idx="1333">
                  <c:v>44728</c:v>
                </c:pt>
                <c:pt idx="1334">
                  <c:v>44729</c:v>
                </c:pt>
                <c:pt idx="1335">
                  <c:v>44730</c:v>
                </c:pt>
                <c:pt idx="1336">
                  <c:v>44731</c:v>
                </c:pt>
                <c:pt idx="1337">
                  <c:v>44732</c:v>
                </c:pt>
                <c:pt idx="1338">
                  <c:v>44733</c:v>
                </c:pt>
                <c:pt idx="1339">
                  <c:v>44734</c:v>
                </c:pt>
                <c:pt idx="1340">
                  <c:v>44735</c:v>
                </c:pt>
                <c:pt idx="1341">
                  <c:v>44736</c:v>
                </c:pt>
                <c:pt idx="1342">
                  <c:v>44737</c:v>
                </c:pt>
                <c:pt idx="1343">
                  <c:v>44738</c:v>
                </c:pt>
                <c:pt idx="1344">
                  <c:v>44739</c:v>
                </c:pt>
                <c:pt idx="1345">
                  <c:v>44740</c:v>
                </c:pt>
                <c:pt idx="1346">
                  <c:v>44741</c:v>
                </c:pt>
                <c:pt idx="1347">
                  <c:v>44742</c:v>
                </c:pt>
                <c:pt idx="1348">
                  <c:v>44743</c:v>
                </c:pt>
                <c:pt idx="1349">
                  <c:v>44744</c:v>
                </c:pt>
                <c:pt idx="1350">
                  <c:v>44745</c:v>
                </c:pt>
                <c:pt idx="1351">
                  <c:v>44746</c:v>
                </c:pt>
                <c:pt idx="1352">
                  <c:v>44747</c:v>
                </c:pt>
                <c:pt idx="1353">
                  <c:v>44748</c:v>
                </c:pt>
                <c:pt idx="1354">
                  <c:v>44749</c:v>
                </c:pt>
                <c:pt idx="1355">
                  <c:v>44750</c:v>
                </c:pt>
                <c:pt idx="1356">
                  <c:v>44751</c:v>
                </c:pt>
                <c:pt idx="1357">
                  <c:v>44752</c:v>
                </c:pt>
                <c:pt idx="1358">
                  <c:v>44753</c:v>
                </c:pt>
                <c:pt idx="1359">
                  <c:v>44754</c:v>
                </c:pt>
                <c:pt idx="1360">
                  <c:v>44755</c:v>
                </c:pt>
                <c:pt idx="1361">
                  <c:v>44756</c:v>
                </c:pt>
                <c:pt idx="1362">
                  <c:v>44757</c:v>
                </c:pt>
                <c:pt idx="1363">
                  <c:v>44758</c:v>
                </c:pt>
                <c:pt idx="1364">
                  <c:v>44759</c:v>
                </c:pt>
                <c:pt idx="1365">
                  <c:v>44760</c:v>
                </c:pt>
                <c:pt idx="1366">
                  <c:v>44761</c:v>
                </c:pt>
                <c:pt idx="1367">
                  <c:v>44762</c:v>
                </c:pt>
                <c:pt idx="1368">
                  <c:v>44763</c:v>
                </c:pt>
                <c:pt idx="1369">
                  <c:v>44764</c:v>
                </c:pt>
                <c:pt idx="1370">
                  <c:v>44765</c:v>
                </c:pt>
                <c:pt idx="1371">
                  <c:v>44766</c:v>
                </c:pt>
                <c:pt idx="1372">
                  <c:v>44767</c:v>
                </c:pt>
                <c:pt idx="1373">
                  <c:v>44768</c:v>
                </c:pt>
                <c:pt idx="1374">
                  <c:v>44769</c:v>
                </c:pt>
                <c:pt idx="1375">
                  <c:v>44770</c:v>
                </c:pt>
                <c:pt idx="1376">
                  <c:v>44771</c:v>
                </c:pt>
                <c:pt idx="1377">
                  <c:v>44772</c:v>
                </c:pt>
                <c:pt idx="1378">
                  <c:v>44773</c:v>
                </c:pt>
                <c:pt idx="1379">
                  <c:v>44774</c:v>
                </c:pt>
                <c:pt idx="1380">
                  <c:v>44775</c:v>
                </c:pt>
                <c:pt idx="1381">
                  <c:v>44776</c:v>
                </c:pt>
                <c:pt idx="1382">
                  <c:v>44777</c:v>
                </c:pt>
                <c:pt idx="1383">
                  <c:v>44778</c:v>
                </c:pt>
                <c:pt idx="1384">
                  <c:v>44779</c:v>
                </c:pt>
                <c:pt idx="1385">
                  <c:v>44780</c:v>
                </c:pt>
                <c:pt idx="1386">
                  <c:v>44781</c:v>
                </c:pt>
                <c:pt idx="1387">
                  <c:v>44782</c:v>
                </c:pt>
                <c:pt idx="1388">
                  <c:v>44783</c:v>
                </c:pt>
                <c:pt idx="1389">
                  <c:v>44784</c:v>
                </c:pt>
                <c:pt idx="1390">
                  <c:v>44785</c:v>
                </c:pt>
                <c:pt idx="1391">
                  <c:v>44786</c:v>
                </c:pt>
                <c:pt idx="1392">
                  <c:v>44787</c:v>
                </c:pt>
                <c:pt idx="1393">
                  <c:v>44788</c:v>
                </c:pt>
                <c:pt idx="1394">
                  <c:v>44789</c:v>
                </c:pt>
                <c:pt idx="1395">
                  <c:v>44790</c:v>
                </c:pt>
                <c:pt idx="1396">
                  <c:v>44791</c:v>
                </c:pt>
                <c:pt idx="1397">
                  <c:v>44792</c:v>
                </c:pt>
                <c:pt idx="1398">
                  <c:v>44793</c:v>
                </c:pt>
                <c:pt idx="1399">
                  <c:v>44794</c:v>
                </c:pt>
                <c:pt idx="1400">
                  <c:v>44795</c:v>
                </c:pt>
                <c:pt idx="1401">
                  <c:v>44796</c:v>
                </c:pt>
                <c:pt idx="1402">
                  <c:v>44797</c:v>
                </c:pt>
                <c:pt idx="1403">
                  <c:v>44798</c:v>
                </c:pt>
                <c:pt idx="1404">
                  <c:v>44799</c:v>
                </c:pt>
                <c:pt idx="1405">
                  <c:v>44800</c:v>
                </c:pt>
                <c:pt idx="1406">
                  <c:v>44801</c:v>
                </c:pt>
                <c:pt idx="1407">
                  <c:v>44802</c:v>
                </c:pt>
                <c:pt idx="1408">
                  <c:v>44803</c:v>
                </c:pt>
                <c:pt idx="1409">
                  <c:v>44804</c:v>
                </c:pt>
                <c:pt idx="1410">
                  <c:v>44805</c:v>
                </c:pt>
                <c:pt idx="1411">
                  <c:v>44806</c:v>
                </c:pt>
                <c:pt idx="1412">
                  <c:v>44807</c:v>
                </c:pt>
                <c:pt idx="1413">
                  <c:v>44808</c:v>
                </c:pt>
                <c:pt idx="1414">
                  <c:v>44809</c:v>
                </c:pt>
                <c:pt idx="1415">
                  <c:v>44810</c:v>
                </c:pt>
                <c:pt idx="1416">
                  <c:v>44811</c:v>
                </c:pt>
                <c:pt idx="1417">
                  <c:v>44812</c:v>
                </c:pt>
                <c:pt idx="1418">
                  <c:v>44813</c:v>
                </c:pt>
                <c:pt idx="1419">
                  <c:v>44814</c:v>
                </c:pt>
                <c:pt idx="1420">
                  <c:v>44815</c:v>
                </c:pt>
                <c:pt idx="1421">
                  <c:v>44816</c:v>
                </c:pt>
                <c:pt idx="1422">
                  <c:v>44817</c:v>
                </c:pt>
                <c:pt idx="1423">
                  <c:v>44818</c:v>
                </c:pt>
                <c:pt idx="1424">
                  <c:v>44819</c:v>
                </c:pt>
                <c:pt idx="1425">
                  <c:v>44820</c:v>
                </c:pt>
                <c:pt idx="1426">
                  <c:v>44821</c:v>
                </c:pt>
                <c:pt idx="1427">
                  <c:v>44822</c:v>
                </c:pt>
                <c:pt idx="1428">
                  <c:v>44823</c:v>
                </c:pt>
                <c:pt idx="1429">
                  <c:v>44824</c:v>
                </c:pt>
                <c:pt idx="1430">
                  <c:v>44825</c:v>
                </c:pt>
                <c:pt idx="1431">
                  <c:v>44826</c:v>
                </c:pt>
                <c:pt idx="1432">
                  <c:v>44827</c:v>
                </c:pt>
                <c:pt idx="1433">
                  <c:v>44828</c:v>
                </c:pt>
                <c:pt idx="1434">
                  <c:v>44829</c:v>
                </c:pt>
                <c:pt idx="1435">
                  <c:v>44830</c:v>
                </c:pt>
                <c:pt idx="1436">
                  <c:v>44831</c:v>
                </c:pt>
                <c:pt idx="1437">
                  <c:v>44832</c:v>
                </c:pt>
                <c:pt idx="1438">
                  <c:v>44833</c:v>
                </c:pt>
                <c:pt idx="1439">
                  <c:v>44834</c:v>
                </c:pt>
                <c:pt idx="1440">
                  <c:v>44835</c:v>
                </c:pt>
                <c:pt idx="1441">
                  <c:v>44836</c:v>
                </c:pt>
                <c:pt idx="1442">
                  <c:v>44837</c:v>
                </c:pt>
                <c:pt idx="1443">
                  <c:v>44838</c:v>
                </c:pt>
                <c:pt idx="1444">
                  <c:v>44839</c:v>
                </c:pt>
                <c:pt idx="1445">
                  <c:v>44840</c:v>
                </c:pt>
                <c:pt idx="1446">
                  <c:v>44841</c:v>
                </c:pt>
                <c:pt idx="1447">
                  <c:v>44842</c:v>
                </c:pt>
                <c:pt idx="1448">
                  <c:v>44843</c:v>
                </c:pt>
                <c:pt idx="1449">
                  <c:v>44844</c:v>
                </c:pt>
                <c:pt idx="1450">
                  <c:v>44845</c:v>
                </c:pt>
                <c:pt idx="1451">
                  <c:v>44846</c:v>
                </c:pt>
                <c:pt idx="1452">
                  <c:v>44847</c:v>
                </c:pt>
                <c:pt idx="1453">
                  <c:v>44848</c:v>
                </c:pt>
                <c:pt idx="1454">
                  <c:v>44849</c:v>
                </c:pt>
                <c:pt idx="1455">
                  <c:v>44850</c:v>
                </c:pt>
                <c:pt idx="1456">
                  <c:v>44851</c:v>
                </c:pt>
                <c:pt idx="1457">
                  <c:v>44852</c:v>
                </c:pt>
                <c:pt idx="1458">
                  <c:v>44853</c:v>
                </c:pt>
                <c:pt idx="1459">
                  <c:v>44854</c:v>
                </c:pt>
                <c:pt idx="1460">
                  <c:v>44855</c:v>
                </c:pt>
                <c:pt idx="1461">
                  <c:v>44856</c:v>
                </c:pt>
                <c:pt idx="1462">
                  <c:v>44857</c:v>
                </c:pt>
                <c:pt idx="1463">
                  <c:v>44858</c:v>
                </c:pt>
                <c:pt idx="1464">
                  <c:v>44859</c:v>
                </c:pt>
                <c:pt idx="1465">
                  <c:v>44860</c:v>
                </c:pt>
                <c:pt idx="1466">
                  <c:v>44861</c:v>
                </c:pt>
                <c:pt idx="1467">
                  <c:v>44862</c:v>
                </c:pt>
                <c:pt idx="1468">
                  <c:v>44863</c:v>
                </c:pt>
                <c:pt idx="1469">
                  <c:v>44864</c:v>
                </c:pt>
                <c:pt idx="1470">
                  <c:v>44865</c:v>
                </c:pt>
                <c:pt idx="1471">
                  <c:v>44866</c:v>
                </c:pt>
                <c:pt idx="1472">
                  <c:v>44867</c:v>
                </c:pt>
                <c:pt idx="1473">
                  <c:v>44868</c:v>
                </c:pt>
                <c:pt idx="1474">
                  <c:v>44869</c:v>
                </c:pt>
                <c:pt idx="1475">
                  <c:v>44870</c:v>
                </c:pt>
                <c:pt idx="1476">
                  <c:v>44871</c:v>
                </c:pt>
                <c:pt idx="1477">
                  <c:v>44872</c:v>
                </c:pt>
                <c:pt idx="1478">
                  <c:v>44873</c:v>
                </c:pt>
                <c:pt idx="1479">
                  <c:v>44874</c:v>
                </c:pt>
                <c:pt idx="1480">
                  <c:v>44875</c:v>
                </c:pt>
                <c:pt idx="1481">
                  <c:v>44876</c:v>
                </c:pt>
                <c:pt idx="1482">
                  <c:v>44877</c:v>
                </c:pt>
                <c:pt idx="1483">
                  <c:v>44878</c:v>
                </c:pt>
                <c:pt idx="1484">
                  <c:v>44879</c:v>
                </c:pt>
                <c:pt idx="1485">
                  <c:v>44880</c:v>
                </c:pt>
                <c:pt idx="1486">
                  <c:v>44881</c:v>
                </c:pt>
                <c:pt idx="1487">
                  <c:v>44882</c:v>
                </c:pt>
                <c:pt idx="1488">
                  <c:v>44883</c:v>
                </c:pt>
                <c:pt idx="1489">
                  <c:v>44884</c:v>
                </c:pt>
                <c:pt idx="1490">
                  <c:v>44885</c:v>
                </c:pt>
                <c:pt idx="1491">
                  <c:v>44886</c:v>
                </c:pt>
                <c:pt idx="1492">
                  <c:v>44887</c:v>
                </c:pt>
                <c:pt idx="1493">
                  <c:v>44888</c:v>
                </c:pt>
                <c:pt idx="1494">
                  <c:v>44889</c:v>
                </c:pt>
                <c:pt idx="1495">
                  <c:v>44890</c:v>
                </c:pt>
                <c:pt idx="1496">
                  <c:v>44891</c:v>
                </c:pt>
                <c:pt idx="1497">
                  <c:v>44892</c:v>
                </c:pt>
                <c:pt idx="1498">
                  <c:v>44893</c:v>
                </c:pt>
                <c:pt idx="1499">
                  <c:v>44894</c:v>
                </c:pt>
                <c:pt idx="1500">
                  <c:v>44895</c:v>
                </c:pt>
                <c:pt idx="1501">
                  <c:v>44896</c:v>
                </c:pt>
                <c:pt idx="1502">
                  <c:v>44897</c:v>
                </c:pt>
                <c:pt idx="1503">
                  <c:v>44898</c:v>
                </c:pt>
                <c:pt idx="1504">
                  <c:v>44899</c:v>
                </c:pt>
                <c:pt idx="1505">
                  <c:v>44900</c:v>
                </c:pt>
                <c:pt idx="1506">
                  <c:v>44901</c:v>
                </c:pt>
                <c:pt idx="1507">
                  <c:v>44902</c:v>
                </c:pt>
                <c:pt idx="1508">
                  <c:v>44903</c:v>
                </c:pt>
                <c:pt idx="1509">
                  <c:v>44904</c:v>
                </c:pt>
                <c:pt idx="1510">
                  <c:v>44905</c:v>
                </c:pt>
                <c:pt idx="1511">
                  <c:v>44906</c:v>
                </c:pt>
                <c:pt idx="1512">
                  <c:v>44907</c:v>
                </c:pt>
                <c:pt idx="1513">
                  <c:v>44908</c:v>
                </c:pt>
                <c:pt idx="1514">
                  <c:v>44909</c:v>
                </c:pt>
                <c:pt idx="1515">
                  <c:v>44910</c:v>
                </c:pt>
                <c:pt idx="1516">
                  <c:v>44911</c:v>
                </c:pt>
                <c:pt idx="1517">
                  <c:v>44912</c:v>
                </c:pt>
                <c:pt idx="1518">
                  <c:v>44913</c:v>
                </c:pt>
                <c:pt idx="1519">
                  <c:v>44914</c:v>
                </c:pt>
                <c:pt idx="1520">
                  <c:v>44915</c:v>
                </c:pt>
                <c:pt idx="1521">
                  <c:v>44916</c:v>
                </c:pt>
                <c:pt idx="1522">
                  <c:v>44917</c:v>
                </c:pt>
                <c:pt idx="1523">
                  <c:v>44918</c:v>
                </c:pt>
                <c:pt idx="1524">
                  <c:v>44919</c:v>
                </c:pt>
                <c:pt idx="1525">
                  <c:v>44920</c:v>
                </c:pt>
                <c:pt idx="1526">
                  <c:v>44921</c:v>
                </c:pt>
                <c:pt idx="1527">
                  <c:v>44922</c:v>
                </c:pt>
                <c:pt idx="1528">
                  <c:v>44923</c:v>
                </c:pt>
                <c:pt idx="1529">
                  <c:v>44924</c:v>
                </c:pt>
                <c:pt idx="1530">
                  <c:v>44925</c:v>
                </c:pt>
                <c:pt idx="1531">
                  <c:v>44926</c:v>
                </c:pt>
                <c:pt idx="1532">
                  <c:v>44927</c:v>
                </c:pt>
                <c:pt idx="1533">
                  <c:v>44928</c:v>
                </c:pt>
                <c:pt idx="1534">
                  <c:v>44929</c:v>
                </c:pt>
                <c:pt idx="1535">
                  <c:v>44930</c:v>
                </c:pt>
                <c:pt idx="1536">
                  <c:v>44931</c:v>
                </c:pt>
                <c:pt idx="1537">
                  <c:v>44932</c:v>
                </c:pt>
                <c:pt idx="1538">
                  <c:v>44933</c:v>
                </c:pt>
                <c:pt idx="1539">
                  <c:v>44934</c:v>
                </c:pt>
                <c:pt idx="1540">
                  <c:v>44935</c:v>
                </c:pt>
                <c:pt idx="1541">
                  <c:v>44936</c:v>
                </c:pt>
                <c:pt idx="1542">
                  <c:v>44937</c:v>
                </c:pt>
                <c:pt idx="1543">
                  <c:v>44938</c:v>
                </c:pt>
                <c:pt idx="1544">
                  <c:v>44939</c:v>
                </c:pt>
                <c:pt idx="1545">
                  <c:v>44940</c:v>
                </c:pt>
                <c:pt idx="1546">
                  <c:v>44941</c:v>
                </c:pt>
                <c:pt idx="1547">
                  <c:v>44942</c:v>
                </c:pt>
                <c:pt idx="1548">
                  <c:v>44943</c:v>
                </c:pt>
                <c:pt idx="1549">
                  <c:v>44944</c:v>
                </c:pt>
                <c:pt idx="1550">
                  <c:v>44945</c:v>
                </c:pt>
                <c:pt idx="1551">
                  <c:v>44946</c:v>
                </c:pt>
                <c:pt idx="1552">
                  <c:v>44947</c:v>
                </c:pt>
                <c:pt idx="1553">
                  <c:v>44948</c:v>
                </c:pt>
                <c:pt idx="1554">
                  <c:v>44949</c:v>
                </c:pt>
                <c:pt idx="1555">
                  <c:v>44950</c:v>
                </c:pt>
                <c:pt idx="1556">
                  <c:v>44951</c:v>
                </c:pt>
                <c:pt idx="1557">
                  <c:v>44952</c:v>
                </c:pt>
                <c:pt idx="1558">
                  <c:v>44953</c:v>
                </c:pt>
                <c:pt idx="1559">
                  <c:v>44954</c:v>
                </c:pt>
                <c:pt idx="1560">
                  <c:v>44955</c:v>
                </c:pt>
                <c:pt idx="1561">
                  <c:v>44956</c:v>
                </c:pt>
                <c:pt idx="1562">
                  <c:v>44957</c:v>
                </c:pt>
                <c:pt idx="1563">
                  <c:v>44958</c:v>
                </c:pt>
                <c:pt idx="1564">
                  <c:v>44959</c:v>
                </c:pt>
                <c:pt idx="1565">
                  <c:v>44960</c:v>
                </c:pt>
                <c:pt idx="1566">
                  <c:v>44961</c:v>
                </c:pt>
                <c:pt idx="1567">
                  <c:v>44962</c:v>
                </c:pt>
                <c:pt idx="1568">
                  <c:v>44963</c:v>
                </c:pt>
                <c:pt idx="1569">
                  <c:v>44964</c:v>
                </c:pt>
                <c:pt idx="1570">
                  <c:v>44965</c:v>
                </c:pt>
                <c:pt idx="1571">
                  <c:v>44966</c:v>
                </c:pt>
                <c:pt idx="1572">
                  <c:v>44967</c:v>
                </c:pt>
                <c:pt idx="1573">
                  <c:v>44968</c:v>
                </c:pt>
                <c:pt idx="1574">
                  <c:v>44969</c:v>
                </c:pt>
                <c:pt idx="1575">
                  <c:v>44970</c:v>
                </c:pt>
                <c:pt idx="1576">
                  <c:v>44971</c:v>
                </c:pt>
                <c:pt idx="1577">
                  <c:v>44972</c:v>
                </c:pt>
                <c:pt idx="1578">
                  <c:v>44973</c:v>
                </c:pt>
                <c:pt idx="1579">
                  <c:v>44974</c:v>
                </c:pt>
                <c:pt idx="1580">
                  <c:v>44975</c:v>
                </c:pt>
                <c:pt idx="1581">
                  <c:v>44976</c:v>
                </c:pt>
                <c:pt idx="1582">
                  <c:v>44977</c:v>
                </c:pt>
                <c:pt idx="1583">
                  <c:v>44978</c:v>
                </c:pt>
                <c:pt idx="1584">
                  <c:v>44979</c:v>
                </c:pt>
                <c:pt idx="1585">
                  <c:v>44980</c:v>
                </c:pt>
                <c:pt idx="1586">
                  <c:v>44981</c:v>
                </c:pt>
                <c:pt idx="1587">
                  <c:v>44982</c:v>
                </c:pt>
                <c:pt idx="1588">
                  <c:v>44983</c:v>
                </c:pt>
                <c:pt idx="1589">
                  <c:v>44984</c:v>
                </c:pt>
                <c:pt idx="1590">
                  <c:v>44985</c:v>
                </c:pt>
                <c:pt idx="1591">
                  <c:v>44986</c:v>
                </c:pt>
                <c:pt idx="1592">
                  <c:v>44987</c:v>
                </c:pt>
                <c:pt idx="1593">
                  <c:v>44988</c:v>
                </c:pt>
                <c:pt idx="1594">
                  <c:v>44989</c:v>
                </c:pt>
                <c:pt idx="1595">
                  <c:v>44990</c:v>
                </c:pt>
                <c:pt idx="1596">
                  <c:v>44991</c:v>
                </c:pt>
                <c:pt idx="1597">
                  <c:v>44992</c:v>
                </c:pt>
                <c:pt idx="1598">
                  <c:v>44993</c:v>
                </c:pt>
                <c:pt idx="1599">
                  <c:v>44994</c:v>
                </c:pt>
                <c:pt idx="1600">
                  <c:v>44995</c:v>
                </c:pt>
                <c:pt idx="1601">
                  <c:v>44996</c:v>
                </c:pt>
                <c:pt idx="1602">
                  <c:v>44997</c:v>
                </c:pt>
                <c:pt idx="1603">
                  <c:v>44998</c:v>
                </c:pt>
                <c:pt idx="1604">
                  <c:v>44999</c:v>
                </c:pt>
                <c:pt idx="1605">
                  <c:v>45000</c:v>
                </c:pt>
                <c:pt idx="1606">
                  <c:v>45001</c:v>
                </c:pt>
                <c:pt idx="1607">
                  <c:v>45002</c:v>
                </c:pt>
                <c:pt idx="1608">
                  <c:v>45003</c:v>
                </c:pt>
                <c:pt idx="1609">
                  <c:v>45004</c:v>
                </c:pt>
                <c:pt idx="1610">
                  <c:v>45005</c:v>
                </c:pt>
                <c:pt idx="1611">
                  <c:v>45006</c:v>
                </c:pt>
                <c:pt idx="1612">
                  <c:v>45007</c:v>
                </c:pt>
                <c:pt idx="1613">
                  <c:v>45008</c:v>
                </c:pt>
                <c:pt idx="1614">
                  <c:v>45009</c:v>
                </c:pt>
                <c:pt idx="1615">
                  <c:v>45010</c:v>
                </c:pt>
                <c:pt idx="1616">
                  <c:v>45011</c:v>
                </c:pt>
                <c:pt idx="1617">
                  <c:v>45012</c:v>
                </c:pt>
                <c:pt idx="1618">
                  <c:v>45013</c:v>
                </c:pt>
                <c:pt idx="1619">
                  <c:v>45014</c:v>
                </c:pt>
                <c:pt idx="1620">
                  <c:v>45015</c:v>
                </c:pt>
                <c:pt idx="1621">
                  <c:v>45016</c:v>
                </c:pt>
                <c:pt idx="1622">
                  <c:v>45017</c:v>
                </c:pt>
                <c:pt idx="1623">
                  <c:v>45018</c:v>
                </c:pt>
                <c:pt idx="1624">
                  <c:v>45019</c:v>
                </c:pt>
                <c:pt idx="1625">
                  <c:v>45020</c:v>
                </c:pt>
                <c:pt idx="1626">
                  <c:v>45021</c:v>
                </c:pt>
                <c:pt idx="1627">
                  <c:v>45022</c:v>
                </c:pt>
                <c:pt idx="1628">
                  <c:v>45023</c:v>
                </c:pt>
                <c:pt idx="1629">
                  <c:v>45024</c:v>
                </c:pt>
                <c:pt idx="1630">
                  <c:v>45025</c:v>
                </c:pt>
                <c:pt idx="1631">
                  <c:v>45026</c:v>
                </c:pt>
                <c:pt idx="1632">
                  <c:v>45027</c:v>
                </c:pt>
                <c:pt idx="1633">
                  <c:v>45028</c:v>
                </c:pt>
                <c:pt idx="1634">
                  <c:v>45029</c:v>
                </c:pt>
                <c:pt idx="1635">
                  <c:v>45030</c:v>
                </c:pt>
                <c:pt idx="1636">
                  <c:v>45031</c:v>
                </c:pt>
                <c:pt idx="1637">
                  <c:v>45032</c:v>
                </c:pt>
                <c:pt idx="1638">
                  <c:v>45033</c:v>
                </c:pt>
                <c:pt idx="1639">
                  <c:v>45034</c:v>
                </c:pt>
                <c:pt idx="1640">
                  <c:v>45035</c:v>
                </c:pt>
                <c:pt idx="1641">
                  <c:v>45036</c:v>
                </c:pt>
                <c:pt idx="1642">
                  <c:v>45037</c:v>
                </c:pt>
                <c:pt idx="1643">
                  <c:v>45038</c:v>
                </c:pt>
                <c:pt idx="1644">
                  <c:v>45039</c:v>
                </c:pt>
                <c:pt idx="1645">
                  <c:v>45040</c:v>
                </c:pt>
                <c:pt idx="1646">
                  <c:v>45041</c:v>
                </c:pt>
                <c:pt idx="1647">
                  <c:v>45042</c:v>
                </c:pt>
                <c:pt idx="1648">
                  <c:v>45043</c:v>
                </c:pt>
                <c:pt idx="1649">
                  <c:v>45044</c:v>
                </c:pt>
                <c:pt idx="1650">
                  <c:v>45045</c:v>
                </c:pt>
                <c:pt idx="1651">
                  <c:v>45046</c:v>
                </c:pt>
                <c:pt idx="1652">
                  <c:v>45047</c:v>
                </c:pt>
                <c:pt idx="1653">
                  <c:v>45048</c:v>
                </c:pt>
                <c:pt idx="1654">
                  <c:v>45049</c:v>
                </c:pt>
                <c:pt idx="1655">
                  <c:v>45050</c:v>
                </c:pt>
                <c:pt idx="1656">
                  <c:v>45051</c:v>
                </c:pt>
                <c:pt idx="1657">
                  <c:v>45052</c:v>
                </c:pt>
                <c:pt idx="1658">
                  <c:v>45053</c:v>
                </c:pt>
                <c:pt idx="1659">
                  <c:v>45054</c:v>
                </c:pt>
                <c:pt idx="1660">
                  <c:v>45055</c:v>
                </c:pt>
                <c:pt idx="1661">
                  <c:v>45056</c:v>
                </c:pt>
                <c:pt idx="1662">
                  <c:v>45057</c:v>
                </c:pt>
                <c:pt idx="1663">
                  <c:v>45058</c:v>
                </c:pt>
                <c:pt idx="1664">
                  <c:v>45059</c:v>
                </c:pt>
                <c:pt idx="1665">
                  <c:v>45060</c:v>
                </c:pt>
                <c:pt idx="1666">
                  <c:v>45061</c:v>
                </c:pt>
                <c:pt idx="1667">
                  <c:v>45062</c:v>
                </c:pt>
                <c:pt idx="1668">
                  <c:v>45063</c:v>
                </c:pt>
                <c:pt idx="1669">
                  <c:v>45064</c:v>
                </c:pt>
                <c:pt idx="1670">
                  <c:v>45065</c:v>
                </c:pt>
                <c:pt idx="1671">
                  <c:v>45066</c:v>
                </c:pt>
                <c:pt idx="1672">
                  <c:v>45067</c:v>
                </c:pt>
                <c:pt idx="1673">
                  <c:v>45068</c:v>
                </c:pt>
                <c:pt idx="1674">
                  <c:v>45069</c:v>
                </c:pt>
                <c:pt idx="1675">
                  <c:v>45070</c:v>
                </c:pt>
                <c:pt idx="1676">
                  <c:v>45071</c:v>
                </c:pt>
                <c:pt idx="1677">
                  <c:v>45072</c:v>
                </c:pt>
                <c:pt idx="1678">
                  <c:v>45073</c:v>
                </c:pt>
                <c:pt idx="1679">
                  <c:v>45074</c:v>
                </c:pt>
                <c:pt idx="1680">
                  <c:v>45075</c:v>
                </c:pt>
                <c:pt idx="1681">
                  <c:v>45076</c:v>
                </c:pt>
                <c:pt idx="1682">
                  <c:v>45077</c:v>
                </c:pt>
                <c:pt idx="1683">
                  <c:v>45078</c:v>
                </c:pt>
                <c:pt idx="1684">
                  <c:v>45079</c:v>
                </c:pt>
                <c:pt idx="1685">
                  <c:v>45080</c:v>
                </c:pt>
                <c:pt idx="1686">
                  <c:v>45081</c:v>
                </c:pt>
                <c:pt idx="1687">
                  <c:v>45082</c:v>
                </c:pt>
                <c:pt idx="1688">
                  <c:v>45083</c:v>
                </c:pt>
                <c:pt idx="1689">
                  <c:v>45084</c:v>
                </c:pt>
                <c:pt idx="1690">
                  <c:v>45085</c:v>
                </c:pt>
                <c:pt idx="1691">
                  <c:v>45086</c:v>
                </c:pt>
                <c:pt idx="1692">
                  <c:v>45087</c:v>
                </c:pt>
                <c:pt idx="1693">
                  <c:v>45088</c:v>
                </c:pt>
                <c:pt idx="1694">
                  <c:v>45089</c:v>
                </c:pt>
                <c:pt idx="1695">
                  <c:v>45090</c:v>
                </c:pt>
                <c:pt idx="1696">
                  <c:v>45091</c:v>
                </c:pt>
                <c:pt idx="1697">
                  <c:v>45092</c:v>
                </c:pt>
                <c:pt idx="1698">
                  <c:v>45093</c:v>
                </c:pt>
                <c:pt idx="1699">
                  <c:v>45094</c:v>
                </c:pt>
                <c:pt idx="1700">
                  <c:v>45095</c:v>
                </c:pt>
                <c:pt idx="1701">
                  <c:v>45096</c:v>
                </c:pt>
                <c:pt idx="1702">
                  <c:v>45097</c:v>
                </c:pt>
                <c:pt idx="1703">
                  <c:v>45098</c:v>
                </c:pt>
                <c:pt idx="1704">
                  <c:v>45099</c:v>
                </c:pt>
                <c:pt idx="1705">
                  <c:v>45100</c:v>
                </c:pt>
                <c:pt idx="1706">
                  <c:v>45101</c:v>
                </c:pt>
                <c:pt idx="1707">
                  <c:v>45102</c:v>
                </c:pt>
                <c:pt idx="1708">
                  <c:v>45103</c:v>
                </c:pt>
                <c:pt idx="1709">
                  <c:v>45104</c:v>
                </c:pt>
                <c:pt idx="1710">
                  <c:v>45105</c:v>
                </c:pt>
                <c:pt idx="1711">
                  <c:v>45106</c:v>
                </c:pt>
                <c:pt idx="1712">
                  <c:v>45107</c:v>
                </c:pt>
                <c:pt idx="1713">
                  <c:v>45108</c:v>
                </c:pt>
                <c:pt idx="1714">
                  <c:v>45109</c:v>
                </c:pt>
                <c:pt idx="1715">
                  <c:v>45110</c:v>
                </c:pt>
                <c:pt idx="1716">
                  <c:v>45111</c:v>
                </c:pt>
                <c:pt idx="1717">
                  <c:v>45112</c:v>
                </c:pt>
                <c:pt idx="1718">
                  <c:v>45113</c:v>
                </c:pt>
                <c:pt idx="1719">
                  <c:v>45114</c:v>
                </c:pt>
                <c:pt idx="1720">
                  <c:v>45115</c:v>
                </c:pt>
                <c:pt idx="1721">
                  <c:v>45116</c:v>
                </c:pt>
                <c:pt idx="1722">
                  <c:v>45117</c:v>
                </c:pt>
                <c:pt idx="1723">
                  <c:v>45118</c:v>
                </c:pt>
                <c:pt idx="1724">
                  <c:v>45119</c:v>
                </c:pt>
                <c:pt idx="1725">
                  <c:v>45120</c:v>
                </c:pt>
                <c:pt idx="1726">
                  <c:v>45121</c:v>
                </c:pt>
                <c:pt idx="1727">
                  <c:v>45122</c:v>
                </c:pt>
                <c:pt idx="1728">
                  <c:v>45123</c:v>
                </c:pt>
                <c:pt idx="1729">
                  <c:v>45124</c:v>
                </c:pt>
                <c:pt idx="1730">
                  <c:v>45125</c:v>
                </c:pt>
                <c:pt idx="1731">
                  <c:v>45126</c:v>
                </c:pt>
                <c:pt idx="1732">
                  <c:v>45127</c:v>
                </c:pt>
                <c:pt idx="1733">
                  <c:v>45128</c:v>
                </c:pt>
                <c:pt idx="1734">
                  <c:v>45129</c:v>
                </c:pt>
                <c:pt idx="1735">
                  <c:v>45130</c:v>
                </c:pt>
                <c:pt idx="1736">
                  <c:v>45131</c:v>
                </c:pt>
                <c:pt idx="1737">
                  <c:v>45132</c:v>
                </c:pt>
                <c:pt idx="1738">
                  <c:v>45133</c:v>
                </c:pt>
                <c:pt idx="1739">
                  <c:v>45134</c:v>
                </c:pt>
                <c:pt idx="1740">
                  <c:v>45135</c:v>
                </c:pt>
                <c:pt idx="1741">
                  <c:v>45136</c:v>
                </c:pt>
                <c:pt idx="1742">
                  <c:v>45137</c:v>
                </c:pt>
                <c:pt idx="1743">
                  <c:v>45138</c:v>
                </c:pt>
                <c:pt idx="1744">
                  <c:v>45139</c:v>
                </c:pt>
                <c:pt idx="1745">
                  <c:v>45140</c:v>
                </c:pt>
                <c:pt idx="1746">
                  <c:v>45141</c:v>
                </c:pt>
                <c:pt idx="1747">
                  <c:v>45142</c:v>
                </c:pt>
                <c:pt idx="1748">
                  <c:v>45143</c:v>
                </c:pt>
                <c:pt idx="1749">
                  <c:v>45144</c:v>
                </c:pt>
                <c:pt idx="1750">
                  <c:v>45145</c:v>
                </c:pt>
                <c:pt idx="1751">
                  <c:v>45146</c:v>
                </c:pt>
                <c:pt idx="1752">
                  <c:v>45147</c:v>
                </c:pt>
                <c:pt idx="1753">
                  <c:v>45148</c:v>
                </c:pt>
                <c:pt idx="1754">
                  <c:v>45149</c:v>
                </c:pt>
                <c:pt idx="1755">
                  <c:v>45150</c:v>
                </c:pt>
                <c:pt idx="1756">
                  <c:v>45151</c:v>
                </c:pt>
                <c:pt idx="1757">
                  <c:v>45152</c:v>
                </c:pt>
                <c:pt idx="1758">
                  <c:v>45153</c:v>
                </c:pt>
                <c:pt idx="1759">
                  <c:v>45154</c:v>
                </c:pt>
                <c:pt idx="1760">
                  <c:v>45155</c:v>
                </c:pt>
                <c:pt idx="1761">
                  <c:v>45156</c:v>
                </c:pt>
                <c:pt idx="1762">
                  <c:v>45157</c:v>
                </c:pt>
                <c:pt idx="1763">
                  <c:v>45158</c:v>
                </c:pt>
                <c:pt idx="1764">
                  <c:v>45159</c:v>
                </c:pt>
                <c:pt idx="1765">
                  <c:v>45160</c:v>
                </c:pt>
                <c:pt idx="1766">
                  <c:v>45161</c:v>
                </c:pt>
                <c:pt idx="1767">
                  <c:v>45162</c:v>
                </c:pt>
                <c:pt idx="1768">
                  <c:v>45163</c:v>
                </c:pt>
                <c:pt idx="1769">
                  <c:v>45164</c:v>
                </c:pt>
                <c:pt idx="1770">
                  <c:v>45165</c:v>
                </c:pt>
                <c:pt idx="1771">
                  <c:v>45166</c:v>
                </c:pt>
                <c:pt idx="1772">
                  <c:v>45167</c:v>
                </c:pt>
                <c:pt idx="1773">
                  <c:v>45168</c:v>
                </c:pt>
                <c:pt idx="1774">
                  <c:v>45169</c:v>
                </c:pt>
                <c:pt idx="1775">
                  <c:v>45170</c:v>
                </c:pt>
                <c:pt idx="1776">
                  <c:v>45171</c:v>
                </c:pt>
                <c:pt idx="1777">
                  <c:v>45172</c:v>
                </c:pt>
                <c:pt idx="1778">
                  <c:v>45173</c:v>
                </c:pt>
                <c:pt idx="1779">
                  <c:v>45174</c:v>
                </c:pt>
                <c:pt idx="1780">
                  <c:v>45175</c:v>
                </c:pt>
                <c:pt idx="1781">
                  <c:v>45176</c:v>
                </c:pt>
                <c:pt idx="1782">
                  <c:v>45177</c:v>
                </c:pt>
                <c:pt idx="1783">
                  <c:v>45178</c:v>
                </c:pt>
                <c:pt idx="1784">
                  <c:v>45179</c:v>
                </c:pt>
                <c:pt idx="1785">
                  <c:v>45180</c:v>
                </c:pt>
                <c:pt idx="1786">
                  <c:v>45181</c:v>
                </c:pt>
                <c:pt idx="1787">
                  <c:v>45182</c:v>
                </c:pt>
                <c:pt idx="1788">
                  <c:v>45183</c:v>
                </c:pt>
                <c:pt idx="1789">
                  <c:v>45184</c:v>
                </c:pt>
                <c:pt idx="1790">
                  <c:v>45185</c:v>
                </c:pt>
                <c:pt idx="1791">
                  <c:v>45186</c:v>
                </c:pt>
                <c:pt idx="1792">
                  <c:v>45187</c:v>
                </c:pt>
                <c:pt idx="1793">
                  <c:v>45188</c:v>
                </c:pt>
                <c:pt idx="1794">
                  <c:v>45189</c:v>
                </c:pt>
                <c:pt idx="1795">
                  <c:v>45190</c:v>
                </c:pt>
                <c:pt idx="1796">
                  <c:v>45191</c:v>
                </c:pt>
                <c:pt idx="1797">
                  <c:v>45192</c:v>
                </c:pt>
                <c:pt idx="1798">
                  <c:v>45193</c:v>
                </c:pt>
                <c:pt idx="1799">
                  <c:v>45194</c:v>
                </c:pt>
                <c:pt idx="1800">
                  <c:v>45195</c:v>
                </c:pt>
                <c:pt idx="1801">
                  <c:v>45196</c:v>
                </c:pt>
                <c:pt idx="1802">
                  <c:v>45197</c:v>
                </c:pt>
                <c:pt idx="1803">
                  <c:v>45198</c:v>
                </c:pt>
                <c:pt idx="1804">
                  <c:v>45199</c:v>
                </c:pt>
                <c:pt idx="1805">
                  <c:v>45200</c:v>
                </c:pt>
                <c:pt idx="1806">
                  <c:v>45201</c:v>
                </c:pt>
                <c:pt idx="1807">
                  <c:v>45202</c:v>
                </c:pt>
                <c:pt idx="1808">
                  <c:v>45203</c:v>
                </c:pt>
                <c:pt idx="1809">
                  <c:v>45204</c:v>
                </c:pt>
                <c:pt idx="1810">
                  <c:v>45205</c:v>
                </c:pt>
                <c:pt idx="1811">
                  <c:v>45206</c:v>
                </c:pt>
                <c:pt idx="1812">
                  <c:v>45207</c:v>
                </c:pt>
                <c:pt idx="1813">
                  <c:v>45208</c:v>
                </c:pt>
                <c:pt idx="1814">
                  <c:v>45209</c:v>
                </c:pt>
                <c:pt idx="1815">
                  <c:v>45210</c:v>
                </c:pt>
                <c:pt idx="1816">
                  <c:v>45211</c:v>
                </c:pt>
                <c:pt idx="1817">
                  <c:v>45212</c:v>
                </c:pt>
                <c:pt idx="1818">
                  <c:v>45213</c:v>
                </c:pt>
                <c:pt idx="1819">
                  <c:v>45214</c:v>
                </c:pt>
                <c:pt idx="1820">
                  <c:v>45215</c:v>
                </c:pt>
                <c:pt idx="1821">
                  <c:v>45216</c:v>
                </c:pt>
                <c:pt idx="1822">
                  <c:v>45217</c:v>
                </c:pt>
                <c:pt idx="1823">
                  <c:v>45218</c:v>
                </c:pt>
                <c:pt idx="1824">
                  <c:v>45219</c:v>
                </c:pt>
                <c:pt idx="1825">
                  <c:v>45220</c:v>
                </c:pt>
                <c:pt idx="1826">
                  <c:v>45221</c:v>
                </c:pt>
                <c:pt idx="1827">
                  <c:v>45222</c:v>
                </c:pt>
                <c:pt idx="1828">
                  <c:v>45223</c:v>
                </c:pt>
                <c:pt idx="1829">
                  <c:v>45224</c:v>
                </c:pt>
                <c:pt idx="1830">
                  <c:v>45225</c:v>
                </c:pt>
                <c:pt idx="1831">
                  <c:v>45226</c:v>
                </c:pt>
                <c:pt idx="1832">
                  <c:v>45227</c:v>
                </c:pt>
              </c:numCache>
            </c:numRef>
          </c:cat>
          <c:val>
            <c:numRef>
              <c:f>'altın fonu'!$B$2:$B$1834</c:f>
              <c:numCache>
                <c:formatCode>General</c:formatCode>
                <c:ptCount val="1833"/>
                <c:pt idx="0">
                  <c:v>6.3500000000000001E-2</c:v>
                </c:pt>
                <c:pt idx="1">
                  <c:v>6.3600000000000004E-2</c:v>
                </c:pt>
                <c:pt idx="2">
                  <c:v>6.5500000000000003E-2</c:v>
                </c:pt>
                <c:pt idx="3">
                  <c:v>6.4699999999999994E-2</c:v>
                </c:pt>
                <c:pt idx="4">
                  <c:v>6.4500000000000002E-2</c:v>
                </c:pt>
                <c:pt idx="5">
                  <c:v>6.4500000000000002E-2</c:v>
                </c:pt>
                <c:pt idx="6">
                  <c:v>6.4500000000000002E-2</c:v>
                </c:pt>
                <c:pt idx="7">
                  <c:v>6.4500000000000002E-2</c:v>
                </c:pt>
                <c:pt idx="8">
                  <c:v>6.3899999999999998E-2</c:v>
                </c:pt>
                <c:pt idx="9">
                  <c:v>6.2199999999999998E-2</c:v>
                </c:pt>
                <c:pt idx="10">
                  <c:v>6.1699999999999998E-2</c:v>
                </c:pt>
                <c:pt idx="11">
                  <c:v>6.2700000000000006E-2</c:v>
                </c:pt>
                <c:pt idx="12">
                  <c:v>6.2700000000000006E-2</c:v>
                </c:pt>
                <c:pt idx="13">
                  <c:v>6.2700000000000006E-2</c:v>
                </c:pt>
                <c:pt idx="14">
                  <c:v>6.2100000000000002E-2</c:v>
                </c:pt>
                <c:pt idx="15">
                  <c:v>6.1899999999999997E-2</c:v>
                </c:pt>
                <c:pt idx="16">
                  <c:v>6.0699999999999997E-2</c:v>
                </c:pt>
                <c:pt idx="17">
                  <c:v>6.08E-2</c:v>
                </c:pt>
                <c:pt idx="18">
                  <c:v>6.1100000000000002E-2</c:v>
                </c:pt>
                <c:pt idx="19">
                  <c:v>6.1100000000000002E-2</c:v>
                </c:pt>
                <c:pt idx="20">
                  <c:v>6.1100000000000002E-2</c:v>
                </c:pt>
                <c:pt idx="21">
                  <c:v>6.1600000000000002E-2</c:v>
                </c:pt>
                <c:pt idx="22">
                  <c:v>6.08E-2</c:v>
                </c:pt>
                <c:pt idx="23">
                  <c:v>6.0600000000000001E-2</c:v>
                </c:pt>
                <c:pt idx="24">
                  <c:v>6.0499999999999998E-2</c:v>
                </c:pt>
                <c:pt idx="25">
                  <c:v>6.0400000000000002E-2</c:v>
                </c:pt>
                <c:pt idx="26">
                  <c:v>6.0400000000000002E-2</c:v>
                </c:pt>
                <c:pt idx="27">
                  <c:v>6.0400000000000002E-2</c:v>
                </c:pt>
                <c:pt idx="28">
                  <c:v>5.9700000000000003E-2</c:v>
                </c:pt>
                <c:pt idx="29">
                  <c:v>5.9900000000000002E-2</c:v>
                </c:pt>
                <c:pt idx="30">
                  <c:v>0.06</c:v>
                </c:pt>
                <c:pt idx="31">
                  <c:v>6.0299999999999999E-2</c:v>
                </c:pt>
                <c:pt idx="32">
                  <c:v>5.9900000000000002E-2</c:v>
                </c:pt>
                <c:pt idx="33">
                  <c:v>5.9900000000000002E-2</c:v>
                </c:pt>
                <c:pt idx="34">
                  <c:v>5.9900000000000002E-2</c:v>
                </c:pt>
                <c:pt idx="35">
                  <c:v>5.9499999999999997E-2</c:v>
                </c:pt>
                <c:pt idx="36">
                  <c:v>5.9200000000000003E-2</c:v>
                </c:pt>
                <c:pt idx="37">
                  <c:v>5.8999999999999997E-2</c:v>
                </c:pt>
                <c:pt idx="38">
                  <c:v>5.8700000000000002E-2</c:v>
                </c:pt>
                <c:pt idx="39">
                  <c:v>5.8299999999999998E-2</c:v>
                </c:pt>
                <c:pt idx="40">
                  <c:v>5.8299999999999998E-2</c:v>
                </c:pt>
                <c:pt idx="41">
                  <c:v>5.8299999999999998E-2</c:v>
                </c:pt>
                <c:pt idx="42">
                  <c:v>5.8099999999999999E-2</c:v>
                </c:pt>
                <c:pt idx="43">
                  <c:v>5.8400000000000001E-2</c:v>
                </c:pt>
                <c:pt idx="44">
                  <c:v>0.06</c:v>
                </c:pt>
                <c:pt idx="45">
                  <c:v>6.0900000000000003E-2</c:v>
                </c:pt>
                <c:pt idx="46">
                  <c:v>6.1100000000000002E-2</c:v>
                </c:pt>
                <c:pt idx="47">
                  <c:v>6.1100000000000002E-2</c:v>
                </c:pt>
                <c:pt idx="48">
                  <c:v>6.1100000000000002E-2</c:v>
                </c:pt>
                <c:pt idx="49">
                  <c:v>6.08E-2</c:v>
                </c:pt>
                <c:pt idx="50">
                  <c:v>6.0499999999999998E-2</c:v>
                </c:pt>
                <c:pt idx="51">
                  <c:v>6.1199999999999997E-2</c:v>
                </c:pt>
                <c:pt idx="52">
                  <c:v>6.13E-2</c:v>
                </c:pt>
                <c:pt idx="53">
                  <c:v>6.1400000000000003E-2</c:v>
                </c:pt>
                <c:pt idx="54">
                  <c:v>6.1400000000000003E-2</c:v>
                </c:pt>
                <c:pt idx="55">
                  <c:v>6.1400000000000003E-2</c:v>
                </c:pt>
                <c:pt idx="56">
                  <c:v>6.1199999999999997E-2</c:v>
                </c:pt>
                <c:pt idx="57">
                  <c:v>6.1199999999999997E-2</c:v>
                </c:pt>
                <c:pt idx="58">
                  <c:v>6.13E-2</c:v>
                </c:pt>
                <c:pt idx="59">
                  <c:v>6.1199999999999997E-2</c:v>
                </c:pt>
                <c:pt idx="60">
                  <c:v>6.0600000000000001E-2</c:v>
                </c:pt>
                <c:pt idx="61">
                  <c:v>6.0600000000000001E-2</c:v>
                </c:pt>
                <c:pt idx="62">
                  <c:v>6.0600000000000001E-2</c:v>
                </c:pt>
                <c:pt idx="63">
                  <c:v>6.1100000000000002E-2</c:v>
                </c:pt>
                <c:pt idx="64">
                  <c:v>6.1199999999999997E-2</c:v>
                </c:pt>
                <c:pt idx="65">
                  <c:v>6.1800000000000001E-2</c:v>
                </c:pt>
                <c:pt idx="66">
                  <c:v>6.1600000000000002E-2</c:v>
                </c:pt>
                <c:pt idx="67">
                  <c:v>6.1800000000000001E-2</c:v>
                </c:pt>
                <c:pt idx="68">
                  <c:v>6.1800000000000001E-2</c:v>
                </c:pt>
                <c:pt idx="69">
                  <c:v>6.1800000000000001E-2</c:v>
                </c:pt>
                <c:pt idx="70">
                  <c:v>6.1699999999999998E-2</c:v>
                </c:pt>
                <c:pt idx="71">
                  <c:v>6.1699999999999998E-2</c:v>
                </c:pt>
                <c:pt idx="72">
                  <c:v>6.2100000000000002E-2</c:v>
                </c:pt>
                <c:pt idx="73">
                  <c:v>6.2899999999999998E-2</c:v>
                </c:pt>
                <c:pt idx="74">
                  <c:v>6.4399999999999999E-2</c:v>
                </c:pt>
                <c:pt idx="75">
                  <c:v>6.4399999999999999E-2</c:v>
                </c:pt>
                <c:pt idx="76">
                  <c:v>6.4399999999999999E-2</c:v>
                </c:pt>
                <c:pt idx="77">
                  <c:v>6.4000000000000001E-2</c:v>
                </c:pt>
                <c:pt idx="78">
                  <c:v>6.3500000000000001E-2</c:v>
                </c:pt>
                <c:pt idx="79">
                  <c:v>6.4000000000000001E-2</c:v>
                </c:pt>
                <c:pt idx="80">
                  <c:v>6.4899999999999999E-2</c:v>
                </c:pt>
                <c:pt idx="81">
                  <c:v>6.4799999999999996E-2</c:v>
                </c:pt>
                <c:pt idx="82">
                  <c:v>6.4799999999999996E-2</c:v>
                </c:pt>
                <c:pt idx="83">
                  <c:v>6.4799999999999996E-2</c:v>
                </c:pt>
                <c:pt idx="84">
                  <c:v>6.4299999999999996E-2</c:v>
                </c:pt>
                <c:pt idx="85">
                  <c:v>6.5199999999999994E-2</c:v>
                </c:pt>
                <c:pt idx="86">
                  <c:v>6.4299999999999996E-2</c:v>
                </c:pt>
                <c:pt idx="87">
                  <c:v>6.3899999999999998E-2</c:v>
                </c:pt>
                <c:pt idx="88">
                  <c:v>6.3600000000000004E-2</c:v>
                </c:pt>
                <c:pt idx="89">
                  <c:v>6.3600000000000004E-2</c:v>
                </c:pt>
                <c:pt idx="90">
                  <c:v>6.3600000000000004E-2</c:v>
                </c:pt>
                <c:pt idx="91">
                  <c:v>6.3200000000000006E-2</c:v>
                </c:pt>
                <c:pt idx="92">
                  <c:v>6.2700000000000006E-2</c:v>
                </c:pt>
                <c:pt idx="93">
                  <c:v>6.2899999999999998E-2</c:v>
                </c:pt>
                <c:pt idx="94">
                  <c:v>6.2700000000000006E-2</c:v>
                </c:pt>
                <c:pt idx="95">
                  <c:v>6.2100000000000002E-2</c:v>
                </c:pt>
                <c:pt idx="96">
                  <c:v>6.2100000000000002E-2</c:v>
                </c:pt>
                <c:pt idx="97">
                  <c:v>6.2100000000000002E-2</c:v>
                </c:pt>
                <c:pt idx="98">
                  <c:v>6.2199999999999998E-2</c:v>
                </c:pt>
                <c:pt idx="99">
                  <c:v>6.2899999999999998E-2</c:v>
                </c:pt>
                <c:pt idx="100">
                  <c:v>6.4000000000000001E-2</c:v>
                </c:pt>
                <c:pt idx="101">
                  <c:v>6.3600000000000004E-2</c:v>
                </c:pt>
                <c:pt idx="102">
                  <c:v>6.2799999999999995E-2</c:v>
                </c:pt>
                <c:pt idx="103">
                  <c:v>6.2799999999999995E-2</c:v>
                </c:pt>
                <c:pt idx="104">
                  <c:v>6.2799999999999995E-2</c:v>
                </c:pt>
                <c:pt idx="105">
                  <c:v>6.2899999999999998E-2</c:v>
                </c:pt>
                <c:pt idx="106">
                  <c:v>6.2799999999999995E-2</c:v>
                </c:pt>
                <c:pt idx="107">
                  <c:v>6.2600000000000003E-2</c:v>
                </c:pt>
                <c:pt idx="108">
                  <c:v>6.2700000000000006E-2</c:v>
                </c:pt>
                <c:pt idx="109">
                  <c:v>6.2799999999999995E-2</c:v>
                </c:pt>
                <c:pt idx="110">
                  <c:v>6.2799999999999995E-2</c:v>
                </c:pt>
                <c:pt idx="111">
                  <c:v>6.2799999999999995E-2</c:v>
                </c:pt>
                <c:pt idx="112">
                  <c:v>6.3E-2</c:v>
                </c:pt>
                <c:pt idx="113">
                  <c:v>6.3E-2</c:v>
                </c:pt>
                <c:pt idx="114">
                  <c:v>6.3299999999999995E-2</c:v>
                </c:pt>
                <c:pt idx="115">
                  <c:v>6.3E-2</c:v>
                </c:pt>
                <c:pt idx="116">
                  <c:v>6.3299999999999995E-2</c:v>
                </c:pt>
                <c:pt idx="117">
                  <c:v>6.3299999999999995E-2</c:v>
                </c:pt>
                <c:pt idx="118">
                  <c:v>6.3299999999999995E-2</c:v>
                </c:pt>
                <c:pt idx="119">
                  <c:v>6.3500000000000001E-2</c:v>
                </c:pt>
                <c:pt idx="120">
                  <c:v>6.4199999999999993E-2</c:v>
                </c:pt>
                <c:pt idx="121">
                  <c:v>6.4600000000000005E-2</c:v>
                </c:pt>
                <c:pt idx="122">
                  <c:v>6.5100000000000005E-2</c:v>
                </c:pt>
                <c:pt idx="123">
                  <c:v>6.5000000000000002E-2</c:v>
                </c:pt>
                <c:pt idx="124">
                  <c:v>6.5000000000000002E-2</c:v>
                </c:pt>
                <c:pt idx="125">
                  <c:v>6.5000000000000002E-2</c:v>
                </c:pt>
                <c:pt idx="126">
                  <c:v>6.4399999999999999E-2</c:v>
                </c:pt>
                <c:pt idx="127">
                  <c:v>6.4600000000000005E-2</c:v>
                </c:pt>
                <c:pt idx="128">
                  <c:v>6.3799999999999996E-2</c:v>
                </c:pt>
                <c:pt idx="129">
                  <c:v>6.4399999999999999E-2</c:v>
                </c:pt>
                <c:pt idx="130">
                  <c:v>6.4399999999999999E-2</c:v>
                </c:pt>
                <c:pt idx="131">
                  <c:v>6.4399999999999999E-2</c:v>
                </c:pt>
                <c:pt idx="132">
                  <c:v>6.4399999999999999E-2</c:v>
                </c:pt>
                <c:pt idx="133">
                  <c:v>6.4399999999999999E-2</c:v>
                </c:pt>
                <c:pt idx="134">
                  <c:v>6.4000000000000001E-2</c:v>
                </c:pt>
                <c:pt idx="135">
                  <c:v>6.3399999999999998E-2</c:v>
                </c:pt>
                <c:pt idx="136">
                  <c:v>6.3500000000000001E-2</c:v>
                </c:pt>
                <c:pt idx="137">
                  <c:v>6.4000000000000001E-2</c:v>
                </c:pt>
                <c:pt idx="138">
                  <c:v>6.4000000000000001E-2</c:v>
                </c:pt>
                <c:pt idx="139">
                  <c:v>6.4000000000000001E-2</c:v>
                </c:pt>
                <c:pt idx="140">
                  <c:v>6.4600000000000005E-2</c:v>
                </c:pt>
                <c:pt idx="141">
                  <c:v>6.4600000000000005E-2</c:v>
                </c:pt>
                <c:pt idx="142">
                  <c:v>6.4600000000000005E-2</c:v>
                </c:pt>
                <c:pt idx="143">
                  <c:v>6.5199999999999994E-2</c:v>
                </c:pt>
                <c:pt idx="144">
                  <c:v>6.5000000000000002E-2</c:v>
                </c:pt>
                <c:pt idx="145">
                  <c:v>6.5000000000000002E-2</c:v>
                </c:pt>
                <c:pt idx="146">
                  <c:v>6.5000000000000002E-2</c:v>
                </c:pt>
                <c:pt idx="147">
                  <c:v>6.5100000000000005E-2</c:v>
                </c:pt>
                <c:pt idx="148">
                  <c:v>6.5100000000000005E-2</c:v>
                </c:pt>
                <c:pt idx="149">
                  <c:v>6.5500000000000003E-2</c:v>
                </c:pt>
                <c:pt idx="150">
                  <c:v>6.5299999999999997E-2</c:v>
                </c:pt>
                <c:pt idx="151">
                  <c:v>6.5600000000000006E-2</c:v>
                </c:pt>
                <c:pt idx="152">
                  <c:v>6.5600000000000006E-2</c:v>
                </c:pt>
                <c:pt idx="153">
                  <c:v>6.5600000000000006E-2</c:v>
                </c:pt>
                <c:pt idx="154">
                  <c:v>6.6400000000000001E-2</c:v>
                </c:pt>
                <c:pt idx="155">
                  <c:v>6.8000000000000005E-2</c:v>
                </c:pt>
                <c:pt idx="156">
                  <c:v>6.6199999999999995E-2</c:v>
                </c:pt>
                <c:pt idx="157">
                  <c:v>6.4299999999999996E-2</c:v>
                </c:pt>
                <c:pt idx="158">
                  <c:v>6.6500000000000004E-2</c:v>
                </c:pt>
                <c:pt idx="159">
                  <c:v>6.6500000000000004E-2</c:v>
                </c:pt>
                <c:pt idx="160">
                  <c:v>6.6500000000000004E-2</c:v>
                </c:pt>
                <c:pt idx="161">
                  <c:v>6.6500000000000004E-2</c:v>
                </c:pt>
                <c:pt idx="162">
                  <c:v>6.6199999999999995E-2</c:v>
                </c:pt>
                <c:pt idx="163">
                  <c:v>6.5600000000000006E-2</c:v>
                </c:pt>
                <c:pt idx="164">
                  <c:v>6.6500000000000004E-2</c:v>
                </c:pt>
                <c:pt idx="165">
                  <c:v>6.6500000000000004E-2</c:v>
                </c:pt>
                <c:pt idx="166">
                  <c:v>6.6500000000000004E-2</c:v>
                </c:pt>
                <c:pt idx="167">
                  <c:v>6.6500000000000004E-2</c:v>
                </c:pt>
                <c:pt idx="168">
                  <c:v>6.5799999999999997E-2</c:v>
                </c:pt>
                <c:pt idx="169">
                  <c:v>6.7199999999999996E-2</c:v>
                </c:pt>
                <c:pt idx="170">
                  <c:v>6.7199999999999996E-2</c:v>
                </c:pt>
                <c:pt idx="171">
                  <c:v>6.7599999999999993E-2</c:v>
                </c:pt>
                <c:pt idx="172">
                  <c:v>6.8000000000000005E-2</c:v>
                </c:pt>
                <c:pt idx="173">
                  <c:v>6.8000000000000005E-2</c:v>
                </c:pt>
                <c:pt idx="174">
                  <c:v>6.8000000000000005E-2</c:v>
                </c:pt>
                <c:pt idx="175">
                  <c:v>6.8400000000000002E-2</c:v>
                </c:pt>
                <c:pt idx="176">
                  <c:v>6.8000000000000005E-2</c:v>
                </c:pt>
                <c:pt idx="177">
                  <c:v>6.8000000000000005E-2</c:v>
                </c:pt>
                <c:pt idx="178">
                  <c:v>6.7100000000000007E-2</c:v>
                </c:pt>
                <c:pt idx="179">
                  <c:v>6.7599999999999993E-2</c:v>
                </c:pt>
                <c:pt idx="180">
                  <c:v>6.7599999999999993E-2</c:v>
                </c:pt>
                <c:pt idx="181">
                  <c:v>6.7599999999999993E-2</c:v>
                </c:pt>
                <c:pt idx="182">
                  <c:v>6.7599999999999993E-2</c:v>
                </c:pt>
                <c:pt idx="183">
                  <c:v>6.7599999999999993E-2</c:v>
                </c:pt>
                <c:pt idx="184">
                  <c:v>6.8000000000000005E-2</c:v>
                </c:pt>
                <c:pt idx="185">
                  <c:v>6.8099999999999994E-2</c:v>
                </c:pt>
                <c:pt idx="186">
                  <c:v>6.8699999999999997E-2</c:v>
                </c:pt>
                <c:pt idx="187">
                  <c:v>6.8699999999999997E-2</c:v>
                </c:pt>
                <c:pt idx="188">
                  <c:v>6.8699999999999997E-2</c:v>
                </c:pt>
                <c:pt idx="189">
                  <c:v>6.9199999999999998E-2</c:v>
                </c:pt>
                <c:pt idx="190">
                  <c:v>6.9400000000000003E-2</c:v>
                </c:pt>
                <c:pt idx="191">
                  <c:v>6.9400000000000003E-2</c:v>
                </c:pt>
                <c:pt idx="192">
                  <c:v>6.9699999999999998E-2</c:v>
                </c:pt>
                <c:pt idx="193">
                  <c:v>6.9099999999999995E-2</c:v>
                </c:pt>
                <c:pt idx="194">
                  <c:v>6.9099999999999995E-2</c:v>
                </c:pt>
                <c:pt idx="195">
                  <c:v>6.9099999999999995E-2</c:v>
                </c:pt>
                <c:pt idx="196">
                  <c:v>6.9099999999999995E-2</c:v>
                </c:pt>
                <c:pt idx="197">
                  <c:v>6.9900000000000004E-2</c:v>
                </c:pt>
                <c:pt idx="198">
                  <c:v>7.1800000000000003E-2</c:v>
                </c:pt>
                <c:pt idx="199">
                  <c:v>7.22E-2</c:v>
                </c:pt>
                <c:pt idx="200">
                  <c:v>7.2599999999999998E-2</c:v>
                </c:pt>
                <c:pt idx="201">
                  <c:v>7.2599999999999998E-2</c:v>
                </c:pt>
                <c:pt idx="202">
                  <c:v>7.2599999999999998E-2</c:v>
                </c:pt>
                <c:pt idx="203">
                  <c:v>7.1599999999999997E-2</c:v>
                </c:pt>
                <c:pt idx="204">
                  <c:v>7.1199999999999999E-2</c:v>
                </c:pt>
                <c:pt idx="205">
                  <c:v>7.1400000000000005E-2</c:v>
                </c:pt>
                <c:pt idx="206">
                  <c:v>7.1599999999999997E-2</c:v>
                </c:pt>
                <c:pt idx="207">
                  <c:v>7.0999999999999994E-2</c:v>
                </c:pt>
                <c:pt idx="208">
                  <c:v>7.0999999999999994E-2</c:v>
                </c:pt>
                <c:pt idx="209">
                  <c:v>7.0999999999999994E-2</c:v>
                </c:pt>
                <c:pt idx="210">
                  <c:v>7.1099999999999997E-2</c:v>
                </c:pt>
                <c:pt idx="211">
                  <c:v>7.0300000000000001E-2</c:v>
                </c:pt>
                <c:pt idx="212">
                  <c:v>7.0300000000000001E-2</c:v>
                </c:pt>
                <c:pt idx="213">
                  <c:v>7.0599999999999996E-2</c:v>
                </c:pt>
                <c:pt idx="214">
                  <c:v>7.1199999999999999E-2</c:v>
                </c:pt>
                <c:pt idx="215">
                  <c:v>7.1199999999999999E-2</c:v>
                </c:pt>
                <c:pt idx="216">
                  <c:v>7.1199999999999999E-2</c:v>
                </c:pt>
                <c:pt idx="217">
                  <c:v>7.1199999999999999E-2</c:v>
                </c:pt>
                <c:pt idx="218">
                  <c:v>7.0999999999999994E-2</c:v>
                </c:pt>
                <c:pt idx="219">
                  <c:v>7.0999999999999994E-2</c:v>
                </c:pt>
                <c:pt idx="220">
                  <c:v>7.0599999999999996E-2</c:v>
                </c:pt>
                <c:pt idx="221">
                  <c:v>6.9400000000000003E-2</c:v>
                </c:pt>
                <c:pt idx="222">
                  <c:v>6.9400000000000003E-2</c:v>
                </c:pt>
                <c:pt idx="223">
                  <c:v>6.9400000000000003E-2</c:v>
                </c:pt>
                <c:pt idx="224">
                  <c:v>6.9599999999999995E-2</c:v>
                </c:pt>
                <c:pt idx="225">
                  <c:v>6.9599999999999995E-2</c:v>
                </c:pt>
                <c:pt idx="226">
                  <c:v>6.9599999999999995E-2</c:v>
                </c:pt>
                <c:pt idx="227">
                  <c:v>6.9599999999999995E-2</c:v>
                </c:pt>
                <c:pt idx="228">
                  <c:v>6.9599999999999995E-2</c:v>
                </c:pt>
                <c:pt idx="229">
                  <c:v>6.9599999999999995E-2</c:v>
                </c:pt>
                <c:pt idx="230">
                  <c:v>6.9599999999999995E-2</c:v>
                </c:pt>
                <c:pt idx="231">
                  <c:v>7.1300000000000002E-2</c:v>
                </c:pt>
                <c:pt idx="232">
                  <c:v>7.0300000000000001E-2</c:v>
                </c:pt>
                <c:pt idx="233">
                  <c:v>7.0000000000000007E-2</c:v>
                </c:pt>
                <c:pt idx="234">
                  <c:v>7.0800000000000002E-2</c:v>
                </c:pt>
                <c:pt idx="235">
                  <c:v>7.1300000000000002E-2</c:v>
                </c:pt>
                <c:pt idx="236">
                  <c:v>7.1300000000000002E-2</c:v>
                </c:pt>
                <c:pt idx="237">
                  <c:v>7.1300000000000002E-2</c:v>
                </c:pt>
                <c:pt idx="238">
                  <c:v>7.2700000000000001E-2</c:v>
                </c:pt>
                <c:pt idx="239">
                  <c:v>7.1800000000000003E-2</c:v>
                </c:pt>
                <c:pt idx="240">
                  <c:v>7.1999999999999995E-2</c:v>
                </c:pt>
                <c:pt idx="241">
                  <c:v>7.1900000000000006E-2</c:v>
                </c:pt>
                <c:pt idx="242">
                  <c:v>7.2400000000000006E-2</c:v>
                </c:pt>
                <c:pt idx="243">
                  <c:v>7.2400000000000006E-2</c:v>
                </c:pt>
                <c:pt idx="244">
                  <c:v>7.2400000000000006E-2</c:v>
                </c:pt>
                <c:pt idx="245">
                  <c:v>7.3599999999999999E-2</c:v>
                </c:pt>
                <c:pt idx="246">
                  <c:v>7.3700000000000002E-2</c:v>
                </c:pt>
                <c:pt idx="247">
                  <c:v>7.5300000000000006E-2</c:v>
                </c:pt>
                <c:pt idx="248">
                  <c:v>7.4200000000000002E-2</c:v>
                </c:pt>
                <c:pt idx="249">
                  <c:v>7.3899999999999993E-2</c:v>
                </c:pt>
                <c:pt idx="250">
                  <c:v>7.3899999999999993E-2</c:v>
                </c:pt>
                <c:pt idx="251">
                  <c:v>7.3899999999999993E-2</c:v>
                </c:pt>
                <c:pt idx="252">
                  <c:v>7.4300000000000005E-2</c:v>
                </c:pt>
                <c:pt idx="253">
                  <c:v>7.2099999999999997E-2</c:v>
                </c:pt>
                <c:pt idx="254">
                  <c:v>7.2099999999999997E-2</c:v>
                </c:pt>
                <c:pt idx="255">
                  <c:v>7.3200000000000001E-2</c:v>
                </c:pt>
                <c:pt idx="256">
                  <c:v>7.2099999999999997E-2</c:v>
                </c:pt>
                <c:pt idx="257">
                  <c:v>7.2099999999999997E-2</c:v>
                </c:pt>
                <c:pt idx="258">
                  <c:v>7.2099999999999997E-2</c:v>
                </c:pt>
                <c:pt idx="259">
                  <c:v>7.2300000000000003E-2</c:v>
                </c:pt>
                <c:pt idx="260">
                  <c:v>7.3400000000000007E-2</c:v>
                </c:pt>
                <c:pt idx="261">
                  <c:v>7.2599999999999998E-2</c:v>
                </c:pt>
                <c:pt idx="262">
                  <c:v>7.3099999999999998E-2</c:v>
                </c:pt>
                <c:pt idx="263">
                  <c:v>7.3300000000000004E-2</c:v>
                </c:pt>
                <c:pt idx="264">
                  <c:v>7.3300000000000004E-2</c:v>
                </c:pt>
                <c:pt idx="265">
                  <c:v>7.3300000000000004E-2</c:v>
                </c:pt>
                <c:pt idx="266">
                  <c:v>7.3300000000000004E-2</c:v>
                </c:pt>
                <c:pt idx="267">
                  <c:v>7.3099999999999998E-2</c:v>
                </c:pt>
                <c:pt idx="268">
                  <c:v>7.3499999999999996E-2</c:v>
                </c:pt>
                <c:pt idx="269">
                  <c:v>7.2800000000000004E-2</c:v>
                </c:pt>
                <c:pt idx="270">
                  <c:v>7.3700000000000002E-2</c:v>
                </c:pt>
                <c:pt idx="271">
                  <c:v>7.3700000000000002E-2</c:v>
                </c:pt>
                <c:pt idx="272">
                  <c:v>7.3700000000000002E-2</c:v>
                </c:pt>
                <c:pt idx="273">
                  <c:v>7.3800000000000004E-2</c:v>
                </c:pt>
                <c:pt idx="274">
                  <c:v>7.3700000000000002E-2</c:v>
                </c:pt>
                <c:pt idx="275">
                  <c:v>7.3499999999999996E-2</c:v>
                </c:pt>
                <c:pt idx="276">
                  <c:v>7.4099999999999999E-2</c:v>
                </c:pt>
                <c:pt idx="277">
                  <c:v>7.4099999999999999E-2</c:v>
                </c:pt>
                <c:pt idx="278">
                  <c:v>7.4099999999999999E-2</c:v>
                </c:pt>
                <c:pt idx="279">
                  <c:v>7.4099999999999999E-2</c:v>
                </c:pt>
                <c:pt idx="280">
                  <c:v>7.3099999999999998E-2</c:v>
                </c:pt>
                <c:pt idx="281">
                  <c:v>7.2800000000000004E-2</c:v>
                </c:pt>
                <c:pt idx="282">
                  <c:v>7.2499999999999995E-2</c:v>
                </c:pt>
                <c:pt idx="283">
                  <c:v>7.2099999999999997E-2</c:v>
                </c:pt>
                <c:pt idx="284">
                  <c:v>7.17E-2</c:v>
                </c:pt>
                <c:pt idx="285">
                  <c:v>7.17E-2</c:v>
                </c:pt>
                <c:pt idx="286">
                  <c:v>7.17E-2</c:v>
                </c:pt>
                <c:pt idx="287">
                  <c:v>7.3099999999999998E-2</c:v>
                </c:pt>
                <c:pt idx="288">
                  <c:v>7.3599999999999999E-2</c:v>
                </c:pt>
                <c:pt idx="289">
                  <c:v>7.3700000000000002E-2</c:v>
                </c:pt>
                <c:pt idx="290">
                  <c:v>7.4499999999999997E-2</c:v>
                </c:pt>
                <c:pt idx="291">
                  <c:v>7.4700000000000003E-2</c:v>
                </c:pt>
                <c:pt idx="292">
                  <c:v>7.4700000000000003E-2</c:v>
                </c:pt>
                <c:pt idx="293">
                  <c:v>7.4700000000000003E-2</c:v>
                </c:pt>
                <c:pt idx="294">
                  <c:v>7.4700000000000003E-2</c:v>
                </c:pt>
                <c:pt idx="295">
                  <c:v>7.4700000000000003E-2</c:v>
                </c:pt>
                <c:pt idx="296">
                  <c:v>7.4700000000000003E-2</c:v>
                </c:pt>
                <c:pt idx="297">
                  <c:v>7.4899999999999994E-2</c:v>
                </c:pt>
                <c:pt idx="298">
                  <c:v>7.6799999999999993E-2</c:v>
                </c:pt>
                <c:pt idx="299">
                  <c:v>7.6799999999999993E-2</c:v>
                </c:pt>
                <c:pt idx="300">
                  <c:v>7.6799999999999993E-2</c:v>
                </c:pt>
                <c:pt idx="301">
                  <c:v>7.5999999999999998E-2</c:v>
                </c:pt>
                <c:pt idx="302">
                  <c:v>7.6200000000000004E-2</c:v>
                </c:pt>
                <c:pt idx="303">
                  <c:v>7.7899999999999997E-2</c:v>
                </c:pt>
                <c:pt idx="304">
                  <c:v>7.7899999999999997E-2</c:v>
                </c:pt>
                <c:pt idx="305">
                  <c:v>7.8299999999999995E-2</c:v>
                </c:pt>
                <c:pt idx="306">
                  <c:v>7.8299999999999995E-2</c:v>
                </c:pt>
                <c:pt idx="307">
                  <c:v>7.8299999999999995E-2</c:v>
                </c:pt>
                <c:pt idx="308">
                  <c:v>7.8399999999999997E-2</c:v>
                </c:pt>
                <c:pt idx="309">
                  <c:v>8.0500000000000002E-2</c:v>
                </c:pt>
                <c:pt idx="310">
                  <c:v>8.0600000000000005E-2</c:v>
                </c:pt>
                <c:pt idx="311">
                  <c:v>8.1000000000000003E-2</c:v>
                </c:pt>
                <c:pt idx="312">
                  <c:v>8.1000000000000003E-2</c:v>
                </c:pt>
                <c:pt idx="313">
                  <c:v>8.1000000000000003E-2</c:v>
                </c:pt>
                <c:pt idx="314">
                  <c:v>8.1000000000000003E-2</c:v>
                </c:pt>
                <c:pt idx="315">
                  <c:v>8.1100000000000005E-2</c:v>
                </c:pt>
                <c:pt idx="316">
                  <c:v>8.0299999999999996E-2</c:v>
                </c:pt>
                <c:pt idx="317">
                  <c:v>0.08</c:v>
                </c:pt>
                <c:pt idx="318">
                  <c:v>7.9100000000000004E-2</c:v>
                </c:pt>
                <c:pt idx="319">
                  <c:v>7.9299999999999995E-2</c:v>
                </c:pt>
                <c:pt idx="320">
                  <c:v>7.9299999999999995E-2</c:v>
                </c:pt>
                <c:pt idx="321">
                  <c:v>7.9299999999999995E-2</c:v>
                </c:pt>
                <c:pt idx="322">
                  <c:v>7.7799999999999994E-2</c:v>
                </c:pt>
                <c:pt idx="323">
                  <c:v>7.8200000000000006E-2</c:v>
                </c:pt>
                <c:pt idx="324">
                  <c:v>7.8200000000000006E-2</c:v>
                </c:pt>
                <c:pt idx="325">
                  <c:v>7.8E-2</c:v>
                </c:pt>
                <c:pt idx="326">
                  <c:v>7.8299999999999995E-2</c:v>
                </c:pt>
                <c:pt idx="327">
                  <c:v>7.8299999999999995E-2</c:v>
                </c:pt>
                <c:pt idx="328">
                  <c:v>7.8299999999999995E-2</c:v>
                </c:pt>
                <c:pt idx="329">
                  <c:v>7.7399999999999997E-2</c:v>
                </c:pt>
                <c:pt idx="330">
                  <c:v>7.7899999999999997E-2</c:v>
                </c:pt>
                <c:pt idx="331">
                  <c:v>7.7799999999999994E-2</c:v>
                </c:pt>
                <c:pt idx="332">
                  <c:v>7.7299999999999994E-2</c:v>
                </c:pt>
                <c:pt idx="333">
                  <c:v>7.7399999999999997E-2</c:v>
                </c:pt>
                <c:pt idx="334">
                  <c:v>7.7399999999999997E-2</c:v>
                </c:pt>
                <c:pt idx="335">
                  <c:v>7.7399999999999997E-2</c:v>
                </c:pt>
                <c:pt idx="336">
                  <c:v>7.7399999999999997E-2</c:v>
                </c:pt>
                <c:pt idx="337">
                  <c:v>7.8700000000000006E-2</c:v>
                </c:pt>
                <c:pt idx="338">
                  <c:v>7.8200000000000006E-2</c:v>
                </c:pt>
                <c:pt idx="339">
                  <c:v>7.8200000000000006E-2</c:v>
                </c:pt>
                <c:pt idx="340">
                  <c:v>7.7700000000000005E-2</c:v>
                </c:pt>
                <c:pt idx="341">
                  <c:v>7.7700000000000005E-2</c:v>
                </c:pt>
                <c:pt idx="342">
                  <c:v>7.7700000000000005E-2</c:v>
                </c:pt>
                <c:pt idx="343">
                  <c:v>7.6700000000000004E-2</c:v>
                </c:pt>
                <c:pt idx="344">
                  <c:v>7.6499999999999999E-2</c:v>
                </c:pt>
                <c:pt idx="345">
                  <c:v>7.5200000000000003E-2</c:v>
                </c:pt>
                <c:pt idx="346">
                  <c:v>7.6899999999999996E-2</c:v>
                </c:pt>
                <c:pt idx="347">
                  <c:v>7.7299999999999994E-2</c:v>
                </c:pt>
                <c:pt idx="348">
                  <c:v>7.7299999999999994E-2</c:v>
                </c:pt>
                <c:pt idx="349">
                  <c:v>7.7299999999999994E-2</c:v>
                </c:pt>
                <c:pt idx="350">
                  <c:v>7.7799999999999994E-2</c:v>
                </c:pt>
                <c:pt idx="351">
                  <c:v>7.7799999999999994E-2</c:v>
                </c:pt>
                <c:pt idx="352">
                  <c:v>7.8899999999999998E-2</c:v>
                </c:pt>
                <c:pt idx="353">
                  <c:v>7.9500000000000001E-2</c:v>
                </c:pt>
                <c:pt idx="354">
                  <c:v>7.9899999999999999E-2</c:v>
                </c:pt>
                <c:pt idx="355">
                  <c:v>7.9899999999999999E-2</c:v>
                </c:pt>
                <c:pt idx="356">
                  <c:v>7.9899999999999999E-2</c:v>
                </c:pt>
                <c:pt idx="357">
                  <c:v>7.85E-2</c:v>
                </c:pt>
                <c:pt idx="358">
                  <c:v>7.9699999999999993E-2</c:v>
                </c:pt>
                <c:pt idx="359">
                  <c:v>7.9799999999999996E-2</c:v>
                </c:pt>
                <c:pt idx="360">
                  <c:v>7.9100000000000004E-2</c:v>
                </c:pt>
                <c:pt idx="361">
                  <c:v>7.9000000000000001E-2</c:v>
                </c:pt>
                <c:pt idx="362">
                  <c:v>7.9000000000000001E-2</c:v>
                </c:pt>
                <c:pt idx="363">
                  <c:v>7.9000000000000001E-2</c:v>
                </c:pt>
                <c:pt idx="364">
                  <c:v>7.7700000000000005E-2</c:v>
                </c:pt>
                <c:pt idx="365">
                  <c:v>7.8399999999999997E-2</c:v>
                </c:pt>
                <c:pt idx="366">
                  <c:v>7.85E-2</c:v>
                </c:pt>
                <c:pt idx="367">
                  <c:v>7.8E-2</c:v>
                </c:pt>
                <c:pt idx="368">
                  <c:v>7.7499999999999999E-2</c:v>
                </c:pt>
                <c:pt idx="369">
                  <c:v>7.7499999999999999E-2</c:v>
                </c:pt>
                <c:pt idx="370">
                  <c:v>7.7499999999999999E-2</c:v>
                </c:pt>
                <c:pt idx="371">
                  <c:v>7.8600000000000003E-2</c:v>
                </c:pt>
                <c:pt idx="372">
                  <c:v>7.8600000000000003E-2</c:v>
                </c:pt>
                <c:pt idx="373">
                  <c:v>7.8600000000000003E-2</c:v>
                </c:pt>
                <c:pt idx="374">
                  <c:v>7.7299999999999994E-2</c:v>
                </c:pt>
                <c:pt idx="375">
                  <c:v>7.7899999999999997E-2</c:v>
                </c:pt>
                <c:pt idx="376">
                  <c:v>7.7899999999999997E-2</c:v>
                </c:pt>
                <c:pt idx="377">
                  <c:v>7.7899999999999997E-2</c:v>
                </c:pt>
                <c:pt idx="378">
                  <c:v>7.8399999999999997E-2</c:v>
                </c:pt>
                <c:pt idx="379">
                  <c:v>7.7499999999999999E-2</c:v>
                </c:pt>
                <c:pt idx="380">
                  <c:v>7.7799999999999994E-2</c:v>
                </c:pt>
                <c:pt idx="381">
                  <c:v>7.7299999999999994E-2</c:v>
                </c:pt>
                <c:pt idx="382">
                  <c:v>7.7200000000000005E-2</c:v>
                </c:pt>
                <c:pt idx="383">
                  <c:v>7.7200000000000005E-2</c:v>
                </c:pt>
                <c:pt idx="384">
                  <c:v>7.7200000000000005E-2</c:v>
                </c:pt>
                <c:pt idx="385">
                  <c:v>7.6600000000000001E-2</c:v>
                </c:pt>
                <c:pt idx="386">
                  <c:v>7.6799999999999993E-2</c:v>
                </c:pt>
                <c:pt idx="387">
                  <c:v>7.6100000000000001E-2</c:v>
                </c:pt>
                <c:pt idx="388">
                  <c:v>7.6600000000000001E-2</c:v>
                </c:pt>
                <c:pt idx="389">
                  <c:v>7.6499999999999999E-2</c:v>
                </c:pt>
                <c:pt idx="390">
                  <c:v>7.6499999999999999E-2</c:v>
                </c:pt>
                <c:pt idx="391">
                  <c:v>7.6499999999999999E-2</c:v>
                </c:pt>
                <c:pt idx="392">
                  <c:v>7.6499999999999999E-2</c:v>
                </c:pt>
                <c:pt idx="393">
                  <c:v>7.5899999999999995E-2</c:v>
                </c:pt>
                <c:pt idx="394">
                  <c:v>7.6200000000000004E-2</c:v>
                </c:pt>
                <c:pt idx="395">
                  <c:v>7.6399999999999996E-2</c:v>
                </c:pt>
                <c:pt idx="396">
                  <c:v>7.5899999999999995E-2</c:v>
                </c:pt>
                <c:pt idx="397">
                  <c:v>7.5899999999999995E-2</c:v>
                </c:pt>
                <c:pt idx="398">
                  <c:v>7.5899999999999995E-2</c:v>
                </c:pt>
                <c:pt idx="399">
                  <c:v>7.5899999999999995E-2</c:v>
                </c:pt>
                <c:pt idx="400">
                  <c:v>7.5800000000000006E-2</c:v>
                </c:pt>
                <c:pt idx="401">
                  <c:v>7.6100000000000001E-2</c:v>
                </c:pt>
                <c:pt idx="402">
                  <c:v>7.6300000000000007E-2</c:v>
                </c:pt>
                <c:pt idx="403">
                  <c:v>7.5700000000000003E-2</c:v>
                </c:pt>
                <c:pt idx="404">
                  <c:v>7.5700000000000003E-2</c:v>
                </c:pt>
                <c:pt idx="405">
                  <c:v>7.5700000000000003E-2</c:v>
                </c:pt>
                <c:pt idx="406">
                  <c:v>7.5899999999999995E-2</c:v>
                </c:pt>
                <c:pt idx="407">
                  <c:v>7.5899999999999995E-2</c:v>
                </c:pt>
                <c:pt idx="408">
                  <c:v>7.6200000000000004E-2</c:v>
                </c:pt>
                <c:pt idx="409">
                  <c:v>7.7100000000000002E-2</c:v>
                </c:pt>
                <c:pt idx="410">
                  <c:v>7.6799999999999993E-2</c:v>
                </c:pt>
                <c:pt idx="411">
                  <c:v>7.6799999999999993E-2</c:v>
                </c:pt>
                <c:pt idx="412">
                  <c:v>7.6799999999999993E-2</c:v>
                </c:pt>
                <c:pt idx="413">
                  <c:v>7.6600000000000001E-2</c:v>
                </c:pt>
                <c:pt idx="414">
                  <c:v>7.6499999999999999E-2</c:v>
                </c:pt>
                <c:pt idx="415">
                  <c:v>7.6799999999999993E-2</c:v>
                </c:pt>
                <c:pt idx="416">
                  <c:v>7.6999999999999999E-2</c:v>
                </c:pt>
                <c:pt idx="417">
                  <c:v>7.7100000000000002E-2</c:v>
                </c:pt>
                <c:pt idx="418">
                  <c:v>7.7100000000000002E-2</c:v>
                </c:pt>
                <c:pt idx="419">
                  <c:v>7.7100000000000002E-2</c:v>
                </c:pt>
                <c:pt idx="420">
                  <c:v>7.6499999999999999E-2</c:v>
                </c:pt>
                <c:pt idx="421">
                  <c:v>7.8399999999999997E-2</c:v>
                </c:pt>
                <c:pt idx="422">
                  <c:v>7.8100000000000003E-2</c:v>
                </c:pt>
                <c:pt idx="423">
                  <c:v>7.8899999999999998E-2</c:v>
                </c:pt>
                <c:pt idx="424">
                  <c:v>7.8899999999999998E-2</c:v>
                </c:pt>
                <c:pt idx="425">
                  <c:v>7.8899999999999998E-2</c:v>
                </c:pt>
                <c:pt idx="426">
                  <c:v>7.8899999999999998E-2</c:v>
                </c:pt>
                <c:pt idx="427">
                  <c:v>7.9799999999999996E-2</c:v>
                </c:pt>
                <c:pt idx="428">
                  <c:v>7.9500000000000001E-2</c:v>
                </c:pt>
                <c:pt idx="429">
                  <c:v>7.9799999999999996E-2</c:v>
                </c:pt>
                <c:pt idx="430">
                  <c:v>7.9299999999999995E-2</c:v>
                </c:pt>
                <c:pt idx="431">
                  <c:v>8.0399999999999999E-2</c:v>
                </c:pt>
                <c:pt idx="432">
                  <c:v>8.0399999999999999E-2</c:v>
                </c:pt>
                <c:pt idx="433">
                  <c:v>8.0399999999999999E-2</c:v>
                </c:pt>
                <c:pt idx="434">
                  <c:v>8.0500000000000002E-2</c:v>
                </c:pt>
                <c:pt idx="435">
                  <c:v>8.1299999999999997E-2</c:v>
                </c:pt>
                <c:pt idx="436">
                  <c:v>8.1299999999999997E-2</c:v>
                </c:pt>
                <c:pt idx="437">
                  <c:v>8.14E-2</c:v>
                </c:pt>
                <c:pt idx="438">
                  <c:v>8.2100000000000006E-2</c:v>
                </c:pt>
                <c:pt idx="439">
                  <c:v>8.2100000000000006E-2</c:v>
                </c:pt>
                <c:pt idx="440">
                  <c:v>8.2100000000000006E-2</c:v>
                </c:pt>
                <c:pt idx="441">
                  <c:v>8.3199999999999996E-2</c:v>
                </c:pt>
                <c:pt idx="442">
                  <c:v>8.5000000000000006E-2</c:v>
                </c:pt>
                <c:pt idx="443">
                  <c:v>8.48E-2</c:v>
                </c:pt>
                <c:pt idx="444">
                  <c:v>8.5800000000000001E-2</c:v>
                </c:pt>
                <c:pt idx="445">
                  <c:v>8.3000000000000004E-2</c:v>
                </c:pt>
                <c:pt idx="446">
                  <c:v>8.3000000000000004E-2</c:v>
                </c:pt>
                <c:pt idx="447">
                  <c:v>8.3000000000000004E-2</c:v>
                </c:pt>
                <c:pt idx="448">
                  <c:v>8.2799999999999999E-2</c:v>
                </c:pt>
                <c:pt idx="449">
                  <c:v>8.2600000000000007E-2</c:v>
                </c:pt>
                <c:pt idx="450">
                  <c:v>8.2600000000000007E-2</c:v>
                </c:pt>
                <c:pt idx="451">
                  <c:v>8.3099999999999993E-2</c:v>
                </c:pt>
                <c:pt idx="452">
                  <c:v>8.3000000000000004E-2</c:v>
                </c:pt>
                <c:pt idx="453">
                  <c:v>8.3000000000000004E-2</c:v>
                </c:pt>
                <c:pt idx="454">
                  <c:v>8.3000000000000004E-2</c:v>
                </c:pt>
                <c:pt idx="455">
                  <c:v>8.2900000000000001E-2</c:v>
                </c:pt>
                <c:pt idx="456">
                  <c:v>8.3400000000000002E-2</c:v>
                </c:pt>
                <c:pt idx="457">
                  <c:v>8.4000000000000005E-2</c:v>
                </c:pt>
                <c:pt idx="458">
                  <c:v>8.3799999999999999E-2</c:v>
                </c:pt>
                <c:pt idx="459">
                  <c:v>8.2799999999999999E-2</c:v>
                </c:pt>
                <c:pt idx="460">
                  <c:v>8.2799999999999999E-2</c:v>
                </c:pt>
                <c:pt idx="461">
                  <c:v>8.2799999999999999E-2</c:v>
                </c:pt>
                <c:pt idx="462">
                  <c:v>8.3799999999999999E-2</c:v>
                </c:pt>
                <c:pt idx="463">
                  <c:v>8.4400000000000003E-2</c:v>
                </c:pt>
                <c:pt idx="464">
                  <c:v>8.48E-2</c:v>
                </c:pt>
                <c:pt idx="465">
                  <c:v>8.4500000000000006E-2</c:v>
                </c:pt>
                <c:pt idx="466">
                  <c:v>8.5300000000000001E-2</c:v>
                </c:pt>
                <c:pt idx="467">
                  <c:v>8.5300000000000001E-2</c:v>
                </c:pt>
                <c:pt idx="468">
                  <c:v>8.5300000000000001E-2</c:v>
                </c:pt>
                <c:pt idx="469">
                  <c:v>8.5400000000000004E-2</c:v>
                </c:pt>
                <c:pt idx="470">
                  <c:v>8.5400000000000004E-2</c:v>
                </c:pt>
                <c:pt idx="471">
                  <c:v>8.4900000000000003E-2</c:v>
                </c:pt>
                <c:pt idx="472">
                  <c:v>8.4400000000000003E-2</c:v>
                </c:pt>
                <c:pt idx="473">
                  <c:v>8.4400000000000003E-2</c:v>
                </c:pt>
                <c:pt idx="474">
                  <c:v>8.4400000000000003E-2</c:v>
                </c:pt>
                <c:pt idx="475">
                  <c:v>8.4400000000000003E-2</c:v>
                </c:pt>
                <c:pt idx="476">
                  <c:v>8.48E-2</c:v>
                </c:pt>
                <c:pt idx="477">
                  <c:v>8.5300000000000001E-2</c:v>
                </c:pt>
                <c:pt idx="478">
                  <c:v>8.5500000000000007E-2</c:v>
                </c:pt>
                <c:pt idx="479">
                  <c:v>8.5500000000000007E-2</c:v>
                </c:pt>
                <c:pt idx="480">
                  <c:v>8.5999999999999993E-2</c:v>
                </c:pt>
                <c:pt idx="481">
                  <c:v>8.5999999999999993E-2</c:v>
                </c:pt>
                <c:pt idx="482">
                  <c:v>8.5999999999999993E-2</c:v>
                </c:pt>
                <c:pt idx="483">
                  <c:v>8.6199999999999999E-2</c:v>
                </c:pt>
                <c:pt idx="484">
                  <c:v>8.5999999999999993E-2</c:v>
                </c:pt>
                <c:pt idx="485">
                  <c:v>8.6900000000000005E-2</c:v>
                </c:pt>
                <c:pt idx="486">
                  <c:v>8.7599999999999997E-2</c:v>
                </c:pt>
                <c:pt idx="487">
                  <c:v>8.8400000000000006E-2</c:v>
                </c:pt>
                <c:pt idx="488">
                  <c:v>8.8400000000000006E-2</c:v>
                </c:pt>
                <c:pt idx="489">
                  <c:v>8.8400000000000006E-2</c:v>
                </c:pt>
                <c:pt idx="490">
                  <c:v>8.9399999999999993E-2</c:v>
                </c:pt>
                <c:pt idx="491">
                  <c:v>9.2399999999999996E-2</c:v>
                </c:pt>
                <c:pt idx="492">
                  <c:v>9.0800000000000006E-2</c:v>
                </c:pt>
                <c:pt idx="493">
                  <c:v>9.1200000000000003E-2</c:v>
                </c:pt>
                <c:pt idx="494">
                  <c:v>9.1499999999999998E-2</c:v>
                </c:pt>
                <c:pt idx="495">
                  <c:v>9.1499999999999998E-2</c:v>
                </c:pt>
                <c:pt idx="496">
                  <c:v>9.1499999999999998E-2</c:v>
                </c:pt>
                <c:pt idx="497">
                  <c:v>9.1200000000000003E-2</c:v>
                </c:pt>
                <c:pt idx="498">
                  <c:v>9.0200000000000002E-2</c:v>
                </c:pt>
                <c:pt idx="499">
                  <c:v>8.9300000000000004E-2</c:v>
                </c:pt>
                <c:pt idx="500">
                  <c:v>9.01E-2</c:v>
                </c:pt>
                <c:pt idx="501">
                  <c:v>8.9200000000000002E-2</c:v>
                </c:pt>
                <c:pt idx="502">
                  <c:v>8.9200000000000002E-2</c:v>
                </c:pt>
                <c:pt idx="503">
                  <c:v>8.9200000000000002E-2</c:v>
                </c:pt>
                <c:pt idx="504">
                  <c:v>9.1700000000000004E-2</c:v>
                </c:pt>
                <c:pt idx="505">
                  <c:v>9.1999999999999998E-2</c:v>
                </c:pt>
                <c:pt idx="506">
                  <c:v>9.1499999999999998E-2</c:v>
                </c:pt>
                <c:pt idx="507">
                  <c:v>9.2100000000000001E-2</c:v>
                </c:pt>
                <c:pt idx="508">
                  <c:v>9.1899999999999996E-2</c:v>
                </c:pt>
                <c:pt idx="509">
                  <c:v>9.1899999999999996E-2</c:v>
                </c:pt>
                <c:pt idx="510">
                  <c:v>9.1899999999999996E-2</c:v>
                </c:pt>
                <c:pt idx="511">
                  <c:v>8.9700000000000002E-2</c:v>
                </c:pt>
                <c:pt idx="512">
                  <c:v>8.7800000000000003E-2</c:v>
                </c:pt>
                <c:pt idx="513">
                  <c:v>8.6599999999999996E-2</c:v>
                </c:pt>
                <c:pt idx="514">
                  <c:v>8.7800000000000003E-2</c:v>
                </c:pt>
                <c:pt idx="515">
                  <c:v>8.7499999999999994E-2</c:v>
                </c:pt>
                <c:pt idx="516">
                  <c:v>8.7499999999999994E-2</c:v>
                </c:pt>
                <c:pt idx="517">
                  <c:v>8.7499999999999994E-2</c:v>
                </c:pt>
                <c:pt idx="518">
                  <c:v>8.7900000000000006E-2</c:v>
                </c:pt>
                <c:pt idx="519">
                  <c:v>8.8700000000000001E-2</c:v>
                </c:pt>
                <c:pt idx="520">
                  <c:v>9.0200000000000002E-2</c:v>
                </c:pt>
                <c:pt idx="521">
                  <c:v>9.2499999999999999E-2</c:v>
                </c:pt>
                <c:pt idx="522">
                  <c:v>9.3799999999999994E-2</c:v>
                </c:pt>
                <c:pt idx="523">
                  <c:v>9.3799999999999994E-2</c:v>
                </c:pt>
                <c:pt idx="524">
                  <c:v>9.3799999999999994E-2</c:v>
                </c:pt>
                <c:pt idx="525">
                  <c:v>9.4100000000000003E-2</c:v>
                </c:pt>
                <c:pt idx="526">
                  <c:v>9.5000000000000001E-2</c:v>
                </c:pt>
                <c:pt idx="527">
                  <c:v>9.5200000000000007E-2</c:v>
                </c:pt>
                <c:pt idx="528">
                  <c:v>9.5500000000000002E-2</c:v>
                </c:pt>
                <c:pt idx="529">
                  <c:v>9.5600000000000004E-2</c:v>
                </c:pt>
                <c:pt idx="530">
                  <c:v>9.5600000000000004E-2</c:v>
                </c:pt>
                <c:pt idx="531">
                  <c:v>9.5600000000000004E-2</c:v>
                </c:pt>
                <c:pt idx="532">
                  <c:v>9.7299999999999998E-2</c:v>
                </c:pt>
                <c:pt idx="533">
                  <c:v>9.9599999999999994E-2</c:v>
                </c:pt>
                <c:pt idx="534">
                  <c:v>0.1003</c:v>
                </c:pt>
                <c:pt idx="535">
                  <c:v>0.10059999999999999</c:v>
                </c:pt>
                <c:pt idx="536">
                  <c:v>0.1008</c:v>
                </c:pt>
                <c:pt idx="537">
                  <c:v>0.1008</c:v>
                </c:pt>
                <c:pt idx="538">
                  <c:v>0.1008</c:v>
                </c:pt>
                <c:pt idx="539">
                  <c:v>0.1013</c:v>
                </c:pt>
                <c:pt idx="540">
                  <c:v>0.1028</c:v>
                </c:pt>
                <c:pt idx="541">
                  <c:v>0.10390000000000001</c:v>
                </c:pt>
                <c:pt idx="542">
                  <c:v>0.1045</c:v>
                </c:pt>
                <c:pt idx="543">
                  <c:v>0.10680000000000001</c:v>
                </c:pt>
                <c:pt idx="544">
                  <c:v>0.10680000000000001</c:v>
                </c:pt>
                <c:pt idx="545">
                  <c:v>0.10680000000000001</c:v>
                </c:pt>
                <c:pt idx="546">
                  <c:v>0.10539999999999999</c:v>
                </c:pt>
                <c:pt idx="547">
                  <c:v>0.1045</c:v>
                </c:pt>
                <c:pt idx="548">
                  <c:v>0.1055</c:v>
                </c:pt>
                <c:pt idx="549">
                  <c:v>0.1055</c:v>
                </c:pt>
                <c:pt idx="550">
                  <c:v>0.1066</c:v>
                </c:pt>
                <c:pt idx="551">
                  <c:v>0.1066</c:v>
                </c:pt>
                <c:pt idx="552">
                  <c:v>0.1066</c:v>
                </c:pt>
                <c:pt idx="553">
                  <c:v>0.1084</c:v>
                </c:pt>
                <c:pt idx="554">
                  <c:v>0.1077</c:v>
                </c:pt>
                <c:pt idx="555">
                  <c:v>0.10730000000000001</c:v>
                </c:pt>
                <c:pt idx="556">
                  <c:v>0.107</c:v>
                </c:pt>
                <c:pt idx="557">
                  <c:v>0.107</c:v>
                </c:pt>
                <c:pt idx="558">
                  <c:v>0.107</c:v>
                </c:pt>
                <c:pt idx="559">
                  <c:v>0.107</c:v>
                </c:pt>
                <c:pt idx="560">
                  <c:v>0.1076</c:v>
                </c:pt>
                <c:pt idx="561">
                  <c:v>0.1075</c:v>
                </c:pt>
                <c:pt idx="562">
                  <c:v>0.10780000000000001</c:v>
                </c:pt>
                <c:pt idx="563">
                  <c:v>0.10920000000000001</c:v>
                </c:pt>
                <c:pt idx="564">
                  <c:v>0.10970000000000001</c:v>
                </c:pt>
                <c:pt idx="565">
                  <c:v>0.10970000000000001</c:v>
                </c:pt>
                <c:pt idx="566">
                  <c:v>0.10970000000000001</c:v>
                </c:pt>
                <c:pt idx="567">
                  <c:v>0.1095</c:v>
                </c:pt>
                <c:pt idx="568">
                  <c:v>0.1079</c:v>
                </c:pt>
                <c:pt idx="569">
                  <c:v>0.10730000000000001</c:v>
                </c:pt>
                <c:pt idx="570">
                  <c:v>0.106</c:v>
                </c:pt>
                <c:pt idx="571">
                  <c:v>0.10680000000000001</c:v>
                </c:pt>
                <c:pt idx="572">
                  <c:v>0.10680000000000001</c:v>
                </c:pt>
                <c:pt idx="573">
                  <c:v>0.10680000000000001</c:v>
                </c:pt>
                <c:pt idx="574">
                  <c:v>0.1071</c:v>
                </c:pt>
                <c:pt idx="575">
                  <c:v>0.1071</c:v>
                </c:pt>
                <c:pt idx="576">
                  <c:v>0.10829999999999999</c:v>
                </c:pt>
                <c:pt idx="577">
                  <c:v>0.1065</c:v>
                </c:pt>
                <c:pt idx="578">
                  <c:v>0.10639999999999999</c:v>
                </c:pt>
                <c:pt idx="579">
                  <c:v>0.10639999999999999</c:v>
                </c:pt>
                <c:pt idx="580">
                  <c:v>0.10639999999999999</c:v>
                </c:pt>
                <c:pt idx="581">
                  <c:v>0.10639999999999999</c:v>
                </c:pt>
                <c:pt idx="582">
                  <c:v>0.10639999999999999</c:v>
                </c:pt>
                <c:pt idx="583">
                  <c:v>0.106</c:v>
                </c:pt>
                <c:pt idx="584">
                  <c:v>0.10390000000000001</c:v>
                </c:pt>
                <c:pt idx="585">
                  <c:v>0.105</c:v>
                </c:pt>
                <c:pt idx="586">
                  <c:v>0.105</c:v>
                </c:pt>
                <c:pt idx="587">
                  <c:v>0.105</c:v>
                </c:pt>
                <c:pt idx="588">
                  <c:v>0.1056</c:v>
                </c:pt>
                <c:pt idx="589">
                  <c:v>0.1062</c:v>
                </c:pt>
                <c:pt idx="590">
                  <c:v>0.106</c:v>
                </c:pt>
                <c:pt idx="591">
                  <c:v>0.1041</c:v>
                </c:pt>
                <c:pt idx="592">
                  <c:v>0.1036</c:v>
                </c:pt>
                <c:pt idx="593">
                  <c:v>0.1036</c:v>
                </c:pt>
                <c:pt idx="594">
                  <c:v>0.1036</c:v>
                </c:pt>
                <c:pt idx="595">
                  <c:v>0.10390000000000001</c:v>
                </c:pt>
                <c:pt idx="596">
                  <c:v>0.1032</c:v>
                </c:pt>
                <c:pt idx="597">
                  <c:v>0.104</c:v>
                </c:pt>
                <c:pt idx="598">
                  <c:v>0.10489999999999999</c:v>
                </c:pt>
                <c:pt idx="599">
                  <c:v>0.1057</c:v>
                </c:pt>
                <c:pt idx="600">
                  <c:v>0.1057</c:v>
                </c:pt>
                <c:pt idx="601">
                  <c:v>0.1057</c:v>
                </c:pt>
                <c:pt idx="602">
                  <c:v>0.1062</c:v>
                </c:pt>
                <c:pt idx="603">
                  <c:v>0.1052</c:v>
                </c:pt>
                <c:pt idx="604">
                  <c:v>0.1061</c:v>
                </c:pt>
                <c:pt idx="605">
                  <c:v>0.1057</c:v>
                </c:pt>
                <c:pt idx="606">
                  <c:v>0.1065</c:v>
                </c:pt>
                <c:pt idx="607">
                  <c:v>0.1065</c:v>
                </c:pt>
                <c:pt idx="608">
                  <c:v>0.1065</c:v>
                </c:pt>
                <c:pt idx="609">
                  <c:v>0.10639999999999999</c:v>
                </c:pt>
                <c:pt idx="610">
                  <c:v>0.10730000000000001</c:v>
                </c:pt>
                <c:pt idx="611">
                  <c:v>0.1079</c:v>
                </c:pt>
                <c:pt idx="612">
                  <c:v>0.109</c:v>
                </c:pt>
                <c:pt idx="613">
                  <c:v>0.10829999999999999</c:v>
                </c:pt>
                <c:pt idx="614">
                  <c:v>0.10829999999999999</c:v>
                </c:pt>
                <c:pt idx="615">
                  <c:v>0.10829999999999999</c:v>
                </c:pt>
                <c:pt idx="616">
                  <c:v>0.10829999999999999</c:v>
                </c:pt>
                <c:pt idx="617">
                  <c:v>0.1087</c:v>
                </c:pt>
                <c:pt idx="618">
                  <c:v>0.1089</c:v>
                </c:pt>
                <c:pt idx="619">
                  <c:v>0.1096</c:v>
                </c:pt>
                <c:pt idx="620">
                  <c:v>0.10879999999999999</c:v>
                </c:pt>
                <c:pt idx="621">
                  <c:v>0.10879999999999999</c:v>
                </c:pt>
                <c:pt idx="622">
                  <c:v>0.10879999999999999</c:v>
                </c:pt>
                <c:pt idx="623">
                  <c:v>0.109</c:v>
                </c:pt>
                <c:pt idx="624">
                  <c:v>0.1091</c:v>
                </c:pt>
                <c:pt idx="625">
                  <c:v>0.1096</c:v>
                </c:pt>
                <c:pt idx="626">
                  <c:v>0.1101</c:v>
                </c:pt>
                <c:pt idx="627">
                  <c:v>0.1115</c:v>
                </c:pt>
                <c:pt idx="628">
                  <c:v>0.1115</c:v>
                </c:pt>
                <c:pt idx="629">
                  <c:v>0.1115</c:v>
                </c:pt>
                <c:pt idx="630">
                  <c:v>0.111</c:v>
                </c:pt>
                <c:pt idx="631">
                  <c:v>0.11119999999999999</c:v>
                </c:pt>
                <c:pt idx="632">
                  <c:v>0.11119999999999999</c:v>
                </c:pt>
                <c:pt idx="633">
                  <c:v>0.1108</c:v>
                </c:pt>
                <c:pt idx="634">
                  <c:v>0.111</c:v>
                </c:pt>
                <c:pt idx="635">
                  <c:v>0.111</c:v>
                </c:pt>
                <c:pt idx="636">
                  <c:v>0.111</c:v>
                </c:pt>
                <c:pt idx="637">
                  <c:v>0.11070000000000001</c:v>
                </c:pt>
                <c:pt idx="638">
                  <c:v>0.11119999999999999</c:v>
                </c:pt>
                <c:pt idx="639">
                  <c:v>0.11169999999999999</c:v>
                </c:pt>
                <c:pt idx="640">
                  <c:v>0.114</c:v>
                </c:pt>
                <c:pt idx="641">
                  <c:v>0.115</c:v>
                </c:pt>
                <c:pt idx="642">
                  <c:v>0.115</c:v>
                </c:pt>
                <c:pt idx="643">
                  <c:v>0.115</c:v>
                </c:pt>
                <c:pt idx="644">
                  <c:v>0.1159</c:v>
                </c:pt>
                <c:pt idx="645">
                  <c:v>0.1187</c:v>
                </c:pt>
                <c:pt idx="646">
                  <c:v>0.1193</c:v>
                </c:pt>
                <c:pt idx="647">
                  <c:v>0.12180000000000001</c:v>
                </c:pt>
                <c:pt idx="648">
                  <c:v>0.12180000000000001</c:v>
                </c:pt>
                <c:pt idx="649">
                  <c:v>0.12180000000000001</c:v>
                </c:pt>
                <c:pt idx="650">
                  <c:v>0.12180000000000001</c:v>
                </c:pt>
                <c:pt idx="651">
                  <c:v>0.12180000000000001</c:v>
                </c:pt>
                <c:pt idx="652">
                  <c:v>0.12180000000000001</c:v>
                </c:pt>
                <c:pt idx="653">
                  <c:v>0.1226</c:v>
                </c:pt>
                <c:pt idx="654">
                  <c:v>0.1273</c:v>
                </c:pt>
                <c:pt idx="655">
                  <c:v>0.13139999999999999</c:v>
                </c:pt>
                <c:pt idx="656">
                  <c:v>0.13139999999999999</c:v>
                </c:pt>
                <c:pt idx="657">
                  <c:v>0.13139999999999999</c:v>
                </c:pt>
                <c:pt idx="658">
                  <c:v>0.13389999999999999</c:v>
                </c:pt>
                <c:pt idx="659">
                  <c:v>0.13389999999999999</c:v>
                </c:pt>
                <c:pt idx="660">
                  <c:v>0.13389999999999999</c:v>
                </c:pt>
                <c:pt idx="661">
                  <c:v>0.1258</c:v>
                </c:pt>
                <c:pt idx="662">
                  <c:v>0.1258</c:v>
                </c:pt>
                <c:pt idx="663">
                  <c:v>0.1258</c:v>
                </c:pt>
                <c:pt idx="664">
                  <c:v>0.1258</c:v>
                </c:pt>
                <c:pt idx="665">
                  <c:v>0.12770000000000001</c:v>
                </c:pt>
                <c:pt idx="666">
                  <c:v>0.1283</c:v>
                </c:pt>
                <c:pt idx="667">
                  <c:v>0.13159999999999999</c:v>
                </c:pt>
                <c:pt idx="668">
                  <c:v>0.13059999999999999</c:v>
                </c:pt>
                <c:pt idx="669">
                  <c:v>0.126</c:v>
                </c:pt>
                <c:pt idx="670">
                  <c:v>0.126</c:v>
                </c:pt>
                <c:pt idx="671">
                  <c:v>0.126</c:v>
                </c:pt>
                <c:pt idx="672">
                  <c:v>0.12429999999999999</c:v>
                </c:pt>
                <c:pt idx="673">
                  <c:v>0.127</c:v>
                </c:pt>
                <c:pt idx="674">
                  <c:v>0.12659999999999999</c:v>
                </c:pt>
                <c:pt idx="675">
                  <c:v>0.12529999999999999</c:v>
                </c:pt>
                <c:pt idx="676">
                  <c:v>0.1265</c:v>
                </c:pt>
                <c:pt idx="677">
                  <c:v>0.1265</c:v>
                </c:pt>
                <c:pt idx="678">
                  <c:v>0.1265</c:v>
                </c:pt>
                <c:pt idx="679">
                  <c:v>0.12690000000000001</c:v>
                </c:pt>
                <c:pt idx="680">
                  <c:v>0.12809999999999999</c:v>
                </c:pt>
                <c:pt idx="681">
                  <c:v>0.13</c:v>
                </c:pt>
                <c:pt idx="682">
                  <c:v>0.12909999999999999</c:v>
                </c:pt>
                <c:pt idx="683">
                  <c:v>0.1273</c:v>
                </c:pt>
                <c:pt idx="684">
                  <c:v>0.1273</c:v>
                </c:pt>
                <c:pt idx="685">
                  <c:v>0.1273</c:v>
                </c:pt>
                <c:pt idx="686">
                  <c:v>0.1273</c:v>
                </c:pt>
                <c:pt idx="687">
                  <c:v>0.12770000000000001</c:v>
                </c:pt>
                <c:pt idx="688">
                  <c:v>0.12820000000000001</c:v>
                </c:pt>
                <c:pt idx="689">
                  <c:v>0.12839999999999999</c:v>
                </c:pt>
                <c:pt idx="690">
                  <c:v>0.12920000000000001</c:v>
                </c:pt>
                <c:pt idx="691">
                  <c:v>0.12920000000000001</c:v>
                </c:pt>
                <c:pt idx="692">
                  <c:v>0.12920000000000001</c:v>
                </c:pt>
                <c:pt idx="693">
                  <c:v>0.1288</c:v>
                </c:pt>
                <c:pt idx="694">
                  <c:v>0.1288</c:v>
                </c:pt>
                <c:pt idx="695">
                  <c:v>0.1305</c:v>
                </c:pt>
                <c:pt idx="696">
                  <c:v>0.13059999999999999</c:v>
                </c:pt>
                <c:pt idx="697">
                  <c:v>0.1298</c:v>
                </c:pt>
                <c:pt idx="698">
                  <c:v>0.1298</c:v>
                </c:pt>
                <c:pt idx="699">
                  <c:v>0.1298</c:v>
                </c:pt>
                <c:pt idx="700">
                  <c:v>0.1298</c:v>
                </c:pt>
                <c:pt idx="701">
                  <c:v>0.1308</c:v>
                </c:pt>
                <c:pt idx="702">
                  <c:v>0.1293</c:v>
                </c:pt>
                <c:pt idx="703">
                  <c:v>0.1285</c:v>
                </c:pt>
                <c:pt idx="704">
                  <c:v>0.12690000000000001</c:v>
                </c:pt>
                <c:pt idx="705">
                  <c:v>0.12690000000000001</c:v>
                </c:pt>
                <c:pt idx="706">
                  <c:v>0.12690000000000001</c:v>
                </c:pt>
                <c:pt idx="707">
                  <c:v>0.12559999999999999</c:v>
                </c:pt>
                <c:pt idx="708">
                  <c:v>0.12790000000000001</c:v>
                </c:pt>
                <c:pt idx="709">
                  <c:v>0.1295</c:v>
                </c:pt>
                <c:pt idx="710">
                  <c:v>0.1295</c:v>
                </c:pt>
                <c:pt idx="711">
                  <c:v>0.13009999999999999</c:v>
                </c:pt>
                <c:pt idx="712">
                  <c:v>0.13009999999999999</c:v>
                </c:pt>
                <c:pt idx="713">
                  <c:v>0.13009999999999999</c:v>
                </c:pt>
                <c:pt idx="714">
                  <c:v>0.1293</c:v>
                </c:pt>
                <c:pt idx="715">
                  <c:v>0.12870000000000001</c:v>
                </c:pt>
                <c:pt idx="716">
                  <c:v>0.13089999999999999</c:v>
                </c:pt>
                <c:pt idx="717">
                  <c:v>0.1303</c:v>
                </c:pt>
                <c:pt idx="718">
                  <c:v>0.13220000000000001</c:v>
                </c:pt>
                <c:pt idx="719">
                  <c:v>0.13220000000000001</c:v>
                </c:pt>
                <c:pt idx="720">
                  <c:v>0.13220000000000001</c:v>
                </c:pt>
                <c:pt idx="721">
                  <c:v>0.13469999999999999</c:v>
                </c:pt>
                <c:pt idx="722">
                  <c:v>0.1341</c:v>
                </c:pt>
                <c:pt idx="723">
                  <c:v>0.13350000000000001</c:v>
                </c:pt>
                <c:pt idx="724">
                  <c:v>0.13239999999999999</c:v>
                </c:pt>
                <c:pt idx="725">
                  <c:v>0.13189999999999999</c:v>
                </c:pt>
                <c:pt idx="726">
                  <c:v>0.13189999999999999</c:v>
                </c:pt>
                <c:pt idx="727">
                  <c:v>0.13189999999999999</c:v>
                </c:pt>
                <c:pt idx="728">
                  <c:v>0.1348</c:v>
                </c:pt>
                <c:pt idx="729">
                  <c:v>0.13389999999999999</c:v>
                </c:pt>
                <c:pt idx="730">
                  <c:v>0.13339999999999999</c:v>
                </c:pt>
                <c:pt idx="731">
                  <c:v>0.13300000000000001</c:v>
                </c:pt>
                <c:pt idx="732">
                  <c:v>0.13350000000000001</c:v>
                </c:pt>
                <c:pt idx="733">
                  <c:v>0.13350000000000001</c:v>
                </c:pt>
                <c:pt idx="734">
                  <c:v>0.13350000000000001</c:v>
                </c:pt>
                <c:pt idx="735">
                  <c:v>0.13489999999999999</c:v>
                </c:pt>
                <c:pt idx="736">
                  <c:v>0.13600000000000001</c:v>
                </c:pt>
                <c:pt idx="737">
                  <c:v>0.13769999999999999</c:v>
                </c:pt>
                <c:pt idx="738">
                  <c:v>0.13769999999999999</c:v>
                </c:pt>
                <c:pt idx="739">
                  <c:v>0.13769999999999999</c:v>
                </c:pt>
                <c:pt idx="740">
                  <c:v>0.13769999999999999</c:v>
                </c:pt>
                <c:pt idx="741">
                  <c:v>0.13769999999999999</c:v>
                </c:pt>
                <c:pt idx="742">
                  <c:v>0.13819999999999999</c:v>
                </c:pt>
                <c:pt idx="743">
                  <c:v>0.1404</c:v>
                </c:pt>
                <c:pt idx="744">
                  <c:v>0.1421</c:v>
                </c:pt>
                <c:pt idx="745">
                  <c:v>0.14199999999999999</c:v>
                </c:pt>
                <c:pt idx="746">
                  <c:v>0.14380000000000001</c:v>
                </c:pt>
                <c:pt idx="747">
                  <c:v>0.14380000000000001</c:v>
                </c:pt>
                <c:pt idx="748">
                  <c:v>0.14380000000000001</c:v>
                </c:pt>
                <c:pt idx="749">
                  <c:v>0.14680000000000001</c:v>
                </c:pt>
                <c:pt idx="750">
                  <c:v>0.14180000000000001</c:v>
                </c:pt>
                <c:pt idx="751">
                  <c:v>0.1376</c:v>
                </c:pt>
                <c:pt idx="752">
                  <c:v>0.1333</c:v>
                </c:pt>
                <c:pt idx="753">
                  <c:v>0.12959999999999999</c:v>
                </c:pt>
                <c:pt idx="754">
                  <c:v>0.12959999999999999</c:v>
                </c:pt>
                <c:pt idx="755">
                  <c:v>0.12959999999999999</c:v>
                </c:pt>
                <c:pt idx="756">
                  <c:v>0.12770000000000001</c:v>
                </c:pt>
                <c:pt idx="757">
                  <c:v>0.12909999999999999</c:v>
                </c:pt>
                <c:pt idx="758">
                  <c:v>0.12989999999999999</c:v>
                </c:pt>
                <c:pt idx="759">
                  <c:v>0.12909999999999999</c:v>
                </c:pt>
                <c:pt idx="760">
                  <c:v>0.127</c:v>
                </c:pt>
                <c:pt idx="761">
                  <c:v>0.127</c:v>
                </c:pt>
                <c:pt idx="762">
                  <c:v>0.127</c:v>
                </c:pt>
                <c:pt idx="763">
                  <c:v>0.12620000000000001</c:v>
                </c:pt>
                <c:pt idx="764">
                  <c:v>0.12870000000000001</c:v>
                </c:pt>
                <c:pt idx="765">
                  <c:v>0.12809999999999999</c:v>
                </c:pt>
                <c:pt idx="766">
                  <c:v>0.1278</c:v>
                </c:pt>
                <c:pt idx="767">
                  <c:v>0.12709999999999999</c:v>
                </c:pt>
                <c:pt idx="768">
                  <c:v>0.12709999999999999</c:v>
                </c:pt>
                <c:pt idx="769">
                  <c:v>0.12709999999999999</c:v>
                </c:pt>
                <c:pt idx="770">
                  <c:v>0.12559999999999999</c:v>
                </c:pt>
                <c:pt idx="771">
                  <c:v>0.12280000000000001</c:v>
                </c:pt>
                <c:pt idx="772">
                  <c:v>0.12520000000000001</c:v>
                </c:pt>
                <c:pt idx="773">
                  <c:v>0.1263</c:v>
                </c:pt>
                <c:pt idx="774">
                  <c:v>0.12839999999999999</c:v>
                </c:pt>
                <c:pt idx="775">
                  <c:v>0.12839999999999999</c:v>
                </c:pt>
                <c:pt idx="776">
                  <c:v>0.12839999999999999</c:v>
                </c:pt>
                <c:pt idx="777">
                  <c:v>0.12770000000000001</c:v>
                </c:pt>
                <c:pt idx="778">
                  <c:v>0.1275</c:v>
                </c:pt>
                <c:pt idx="779">
                  <c:v>0.12920000000000001</c:v>
                </c:pt>
                <c:pt idx="780">
                  <c:v>0.12870000000000001</c:v>
                </c:pt>
                <c:pt idx="781">
                  <c:v>0.12790000000000001</c:v>
                </c:pt>
                <c:pt idx="782">
                  <c:v>0.12790000000000001</c:v>
                </c:pt>
                <c:pt idx="783">
                  <c:v>0.12790000000000001</c:v>
                </c:pt>
                <c:pt idx="784">
                  <c:v>0.13009999999999999</c:v>
                </c:pt>
                <c:pt idx="785">
                  <c:v>0.1278</c:v>
                </c:pt>
                <c:pt idx="786">
                  <c:v>0.1293</c:v>
                </c:pt>
                <c:pt idx="787">
                  <c:v>0.1298</c:v>
                </c:pt>
                <c:pt idx="788">
                  <c:v>0.13009999999999999</c:v>
                </c:pt>
                <c:pt idx="789">
                  <c:v>0.13009999999999999</c:v>
                </c:pt>
                <c:pt idx="790">
                  <c:v>0.13009999999999999</c:v>
                </c:pt>
                <c:pt idx="791">
                  <c:v>0.13</c:v>
                </c:pt>
                <c:pt idx="792">
                  <c:v>0.13020000000000001</c:v>
                </c:pt>
                <c:pt idx="793">
                  <c:v>0.12759999999999999</c:v>
                </c:pt>
                <c:pt idx="794">
                  <c:v>0.1273</c:v>
                </c:pt>
                <c:pt idx="795">
                  <c:v>0.1273</c:v>
                </c:pt>
                <c:pt idx="796">
                  <c:v>0.1273</c:v>
                </c:pt>
                <c:pt idx="797">
                  <c:v>0.1273</c:v>
                </c:pt>
                <c:pt idx="798">
                  <c:v>0.12609999999999999</c:v>
                </c:pt>
                <c:pt idx="799">
                  <c:v>0.12529999999999999</c:v>
                </c:pt>
                <c:pt idx="800">
                  <c:v>0.12429999999999999</c:v>
                </c:pt>
                <c:pt idx="801">
                  <c:v>0.1227</c:v>
                </c:pt>
                <c:pt idx="802">
                  <c:v>0.1227</c:v>
                </c:pt>
                <c:pt idx="803">
                  <c:v>0.1227</c:v>
                </c:pt>
                <c:pt idx="804">
                  <c:v>0.1227</c:v>
                </c:pt>
                <c:pt idx="805">
                  <c:v>0.1245</c:v>
                </c:pt>
                <c:pt idx="806">
                  <c:v>0.12590000000000001</c:v>
                </c:pt>
                <c:pt idx="807">
                  <c:v>0.12720000000000001</c:v>
                </c:pt>
                <c:pt idx="808">
                  <c:v>0.12690000000000001</c:v>
                </c:pt>
                <c:pt idx="809">
                  <c:v>0.1232</c:v>
                </c:pt>
                <c:pt idx="810">
                  <c:v>0.1232</c:v>
                </c:pt>
                <c:pt idx="811">
                  <c:v>0.1232</c:v>
                </c:pt>
                <c:pt idx="812">
                  <c:v>0.12330000000000001</c:v>
                </c:pt>
                <c:pt idx="813">
                  <c:v>0.122</c:v>
                </c:pt>
                <c:pt idx="814">
                  <c:v>0.123</c:v>
                </c:pt>
                <c:pt idx="815">
                  <c:v>0.122</c:v>
                </c:pt>
                <c:pt idx="816">
                  <c:v>0.1206</c:v>
                </c:pt>
                <c:pt idx="817">
                  <c:v>0.1206</c:v>
                </c:pt>
                <c:pt idx="818">
                  <c:v>0.1206</c:v>
                </c:pt>
                <c:pt idx="819">
                  <c:v>0.12139999999999999</c:v>
                </c:pt>
                <c:pt idx="820">
                  <c:v>0.1231</c:v>
                </c:pt>
                <c:pt idx="821">
                  <c:v>0.1216</c:v>
                </c:pt>
                <c:pt idx="822">
                  <c:v>0.1222</c:v>
                </c:pt>
                <c:pt idx="823">
                  <c:v>0.1222</c:v>
                </c:pt>
                <c:pt idx="824">
                  <c:v>0.1222</c:v>
                </c:pt>
                <c:pt idx="825">
                  <c:v>0.1222</c:v>
                </c:pt>
                <c:pt idx="826">
                  <c:v>0.1217</c:v>
                </c:pt>
                <c:pt idx="827">
                  <c:v>0.12139999999999999</c:v>
                </c:pt>
                <c:pt idx="828">
                  <c:v>0.1212</c:v>
                </c:pt>
                <c:pt idx="829">
                  <c:v>0.12039999999999999</c:v>
                </c:pt>
                <c:pt idx="830">
                  <c:v>0.1201</c:v>
                </c:pt>
                <c:pt idx="831">
                  <c:v>0.1201</c:v>
                </c:pt>
                <c:pt idx="832">
                  <c:v>0.1201</c:v>
                </c:pt>
                <c:pt idx="833">
                  <c:v>0.1203</c:v>
                </c:pt>
                <c:pt idx="834">
                  <c:v>0.11890000000000001</c:v>
                </c:pt>
                <c:pt idx="835">
                  <c:v>0.1168</c:v>
                </c:pt>
                <c:pt idx="836">
                  <c:v>0.1162</c:v>
                </c:pt>
                <c:pt idx="837">
                  <c:v>0.1147</c:v>
                </c:pt>
                <c:pt idx="838">
                  <c:v>0.1147</c:v>
                </c:pt>
                <c:pt idx="839">
                  <c:v>0.1147</c:v>
                </c:pt>
                <c:pt idx="840">
                  <c:v>0.1133</c:v>
                </c:pt>
                <c:pt idx="841">
                  <c:v>0.1132</c:v>
                </c:pt>
                <c:pt idx="842">
                  <c:v>0.11550000000000001</c:v>
                </c:pt>
                <c:pt idx="843">
                  <c:v>0.1152</c:v>
                </c:pt>
                <c:pt idx="844">
                  <c:v>0.115</c:v>
                </c:pt>
                <c:pt idx="845">
                  <c:v>0.115</c:v>
                </c:pt>
                <c:pt idx="846">
                  <c:v>0.115</c:v>
                </c:pt>
                <c:pt idx="847">
                  <c:v>0.11310000000000001</c:v>
                </c:pt>
                <c:pt idx="848">
                  <c:v>0.11219999999999999</c:v>
                </c:pt>
                <c:pt idx="849">
                  <c:v>0.11169999999999999</c:v>
                </c:pt>
                <c:pt idx="850">
                  <c:v>0.11119999999999999</c:v>
                </c:pt>
                <c:pt idx="851">
                  <c:v>0.1099</c:v>
                </c:pt>
                <c:pt idx="852">
                  <c:v>0.1099</c:v>
                </c:pt>
                <c:pt idx="853">
                  <c:v>0.1099</c:v>
                </c:pt>
                <c:pt idx="854">
                  <c:v>0.1094</c:v>
                </c:pt>
                <c:pt idx="855">
                  <c:v>0.11020000000000001</c:v>
                </c:pt>
                <c:pt idx="856">
                  <c:v>0.11260000000000001</c:v>
                </c:pt>
                <c:pt idx="857">
                  <c:v>0.1143</c:v>
                </c:pt>
                <c:pt idx="858">
                  <c:v>0.1142</c:v>
                </c:pt>
                <c:pt idx="859">
                  <c:v>0.1142</c:v>
                </c:pt>
                <c:pt idx="860">
                  <c:v>0.1142</c:v>
                </c:pt>
                <c:pt idx="861">
                  <c:v>0.1158</c:v>
                </c:pt>
                <c:pt idx="862">
                  <c:v>0.11310000000000001</c:v>
                </c:pt>
                <c:pt idx="863">
                  <c:v>0.1118</c:v>
                </c:pt>
                <c:pt idx="864">
                  <c:v>0.1123</c:v>
                </c:pt>
                <c:pt idx="865">
                  <c:v>0.11310000000000001</c:v>
                </c:pt>
                <c:pt idx="866">
                  <c:v>0.11310000000000001</c:v>
                </c:pt>
                <c:pt idx="867">
                  <c:v>0.11310000000000001</c:v>
                </c:pt>
                <c:pt idx="868">
                  <c:v>0.11269999999999999</c:v>
                </c:pt>
                <c:pt idx="869">
                  <c:v>0.1138</c:v>
                </c:pt>
                <c:pt idx="870">
                  <c:v>0.1147</c:v>
                </c:pt>
                <c:pt idx="871">
                  <c:v>0.1148</c:v>
                </c:pt>
                <c:pt idx="872">
                  <c:v>0.11409999999999999</c:v>
                </c:pt>
                <c:pt idx="873">
                  <c:v>0.11409999999999999</c:v>
                </c:pt>
                <c:pt idx="874">
                  <c:v>0.11409999999999999</c:v>
                </c:pt>
                <c:pt idx="875">
                  <c:v>0.11459999999999999</c:v>
                </c:pt>
                <c:pt idx="876">
                  <c:v>0.1149</c:v>
                </c:pt>
                <c:pt idx="877">
                  <c:v>0.1147</c:v>
                </c:pt>
                <c:pt idx="878">
                  <c:v>0.1152</c:v>
                </c:pt>
                <c:pt idx="879">
                  <c:v>0.1142</c:v>
                </c:pt>
                <c:pt idx="880">
                  <c:v>0.1142</c:v>
                </c:pt>
                <c:pt idx="881">
                  <c:v>0.1142</c:v>
                </c:pt>
                <c:pt idx="882">
                  <c:v>0.1114</c:v>
                </c:pt>
                <c:pt idx="883">
                  <c:v>0.12089999999999999</c:v>
                </c:pt>
                <c:pt idx="884">
                  <c:v>0.1197</c:v>
                </c:pt>
                <c:pt idx="885">
                  <c:v>0.12189999999999999</c:v>
                </c:pt>
                <c:pt idx="886">
                  <c:v>0.12130000000000001</c:v>
                </c:pt>
                <c:pt idx="887">
                  <c:v>0.12130000000000001</c:v>
                </c:pt>
                <c:pt idx="888">
                  <c:v>0.12130000000000001</c:v>
                </c:pt>
                <c:pt idx="889">
                  <c:v>0.12189999999999999</c:v>
                </c:pt>
                <c:pt idx="890">
                  <c:v>0.1236</c:v>
                </c:pt>
                <c:pt idx="891">
                  <c:v>0.1241</c:v>
                </c:pt>
                <c:pt idx="892">
                  <c:v>0.1241</c:v>
                </c:pt>
                <c:pt idx="893">
                  <c:v>0.1239</c:v>
                </c:pt>
                <c:pt idx="894">
                  <c:v>0.1239</c:v>
                </c:pt>
                <c:pt idx="895">
                  <c:v>0.1239</c:v>
                </c:pt>
                <c:pt idx="896">
                  <c:v>0.1221</c:v>
                </c:pt>
                <c:pt idx="897">
                  <c:v>0.1237</c:v>
                </c:pt>
                <c:pt idx="898">
                  <c:v>0.1246</c:v>
                </c:pt>
                <c:pt idx="899">
                  <c:v>0.12540000000000001</c:v>
                </c:pt>
                <c:pt idx="900">
                  <c:v>0.12559999999999999</c:v>
                </c:pt>
                <c:pt idx="901">
                  <c:v>0.12559999999999999</c:v>
                </c:pt>
                <c:pt idx="902">
                  <c:v>0.12559999999999999</c:v>
                </c:pt>
                <c:pt idx="903">
                  <c:v>0.1249</c:v>
                </c:pt>
                <c:pt idx="904">
                  <c:v>0.12559999999999999</c:v>
                </c:pt>
                <c:pt idx="905">
                  <c:v>0.12479999999999999</c:v>
                </c:pt>
                <c:pt idx="906">
                  <c:v>0.1244</c:v>
                </c:pt>
                <c:pt idx="907">
                  <c:v>0.1242</c:v>
                </c:pt>
                <c:pt idx="908">
                  <c:v>0.1242</c:v>
                </c:pt>
                <c:pt idx="909">
                  <c:v>0.1242</c:v>
                </c:pt>
                <c:pt idx="910">
                  <c:v>0.1242</c:v>
                </c:pt>
                <c:pt idx="911">
                  <c:v>0.1265</c:v>
                </c:pt>
                <c:pt idx="912">
                  <c:v>0.1263</c:v>
                </c:pt>
                <c:pt idx="913">
                  <c:v>0.12790000000000001</c:v>
                </c:pt>
                <c:pt idx="914">
                  <c:v>0.12790000000000001</c:v>
                </c:pt>
                <c:pt idx="915">
                  <c:v>0.12790000000000001</c:v>
                </c:pt>
                <c:pt idx="916">
                  <c:v>0.12790000000000001</c:v>
                </c:pt>
                <c:pt idx="917">
                  <c:v>0.13039999999999999</c:v>
                </c:pt>
                <c:pt idx="918">
                  <c:v>0.13020000000000001</c:v>
                </c:pt>
                <c:pt idx="919">
                  <c:v>0.12939999999999999</c:v>
                </c:pt>
                <c:pt idx="920">
                  <c:v>0.12759999999999999</c:v>
                </c:pt>
                <c:pt idx="921">
                  <c:v>0.1278</c:v>
                </c:pt>
                <c:pt idx="922">
                  <c:v>0.1278</c:v>
                </c:pt>
                <c:pt idx="923">
                  <c:v>0.1278</c:v>
                </c:pt>
                <c:pt idx="924">
                  <c:v>0.1285</c:v>
                </c:pt>
                <c:pt idx="925">
                  <c:v>0.12989999999999999</c:v>
                </c:pt>
                <c:pt idx="926">
                  <c:v>0.13100000000000001</c:v>
                </c:pt>
                <c:pt idx="927">
                  <c:v>0.13100000000000001</c:v>
                </c:pt>
                <c:pt idx="928">
                  <c:v>0.13089999999999999</c:v>
                </c:pt>
                <c:pt idx="929">
                  <c:v>0.13089999999999999</c:v>
                </c:pt>
                <c:pt idx="930">
                  <c:v>0.13089999999999999</c:v>
                </c:pt>
                <c:pt idx="931">
                  <c:v>0.1328</c:v>
                </c:pt>
                <c:pt idx="932">
                  <c:v>0.13370000000000001</c:v>
                </c:pt>
                <c:pt idx="933">
                  <c:v>0.13439999999999999</c:v>
                </c:pt>
                <c:pt idx="934">
                  <c:v>0.13439999999999999</c:v>
                </c:pt>
                <c:pt idx="935">
                  <c:v>0.13439999999999999</c:v>
                </c:pt>
                <c:pt idx="936">
                  <c:v>0.13439999999999999</c:v>
                </c:pt>
                <c:pt idx="937">
                  <c:v>0.13439999999999999</c:v>
                </c:pt>
                <c:pt idx="938">
                  <c:v>0.13439999999999999</c:v>
                </c:pt>
                <c:pt idx="939">
                  <c:v>0.13650000000000001</c:v>
                </c:pt>
                <c:pt idx="940">
                  <c:v>0.13650000000000001</c:v>
                </c:pt>
                <c:pt idx="941">
                  <c:v>0.1368</c:v>
                </c:pt>
                <c:pt idx="942">
                  <c:v>0.13800000000000001</c:v>
                </c:pt>
                <c:pt idx="943">
                  <c:v>0.13800000000000001</c:v>
                </c:pt>
                <c:pt idx="944">
                  <c:v>0.13800000000000001</c:v>
                </c:pt>
                <c:pt idx="945">
                  <c:v>0.1384</c:v>
                </c:pt>
                <c:pt idx="946">
                  <c:v>0.13919999999999999</c:v>
                </c:pt>
                <c:pt idx="947">
                  <c:v>0.1396</c:v>
                </c:pt>
                <c:pt idx="948">
                  <c:v>0.14169999999999999</c:v>
                </c:pt>
                <c:pt idx="949">
                  <c:v>0.14149999999999999</c:v>
                </c:pt>
                <c:pt idx="950">
                  <c:v>0.14149999999999999</c:v>
                </c:pt>
                <c:pt idx="951">
                  <c:v>0.14149999999999999</c:v>
                </c:pt>
                <c:pt idx="952">
                  <c:v>0.1429</c:v>
                </c:pt>
                <c:pt idx="953">
                  <c:v>0.14199999999999999</c:v>
                </c:pt>
                <c:pt idx="954">
                  <c:v>0.14349999999999999</c:v>
                </c:pt>
                <c:pt idx="955">
                  <c:v>0.1444</c:v>
                </c:pt>
                <c:pt idx="956">
                  <c:v>0.1444</c:v>
                </c:pt>
                <c:pt idx="957">
                  <c:v>0.1444</c:v>
                </c:pt>
                <c:pt idx="958">
                  <c:v>0.1444</c:v>
                </c:pt>
                <c:pt idx="959">
                  <c:v>0.14360000000000001</c:v>
                </c:pt>
                <c:pt idx="960">
                  <c:v>0.14369999999999999</c:v>
                </c:pt>
                <c:pt idx="961">
                  <c:v>0.14419999999999999</c:v>
                </c:pt>
                <c:pt idx="962">
                  <c:v>0.14319999999999999</c:v>
                </c:pt>
                <c:pt idx="963">
                  <c:v>0.14219999999999999</c:v>
                </c:pt>
                <c:pt idx="964">
                  <c:v>0.14219999999999999</c:v>
                </c:pt>
                <c:pt idx="965">
                  <c:v>0.14219999999999999</c:v>
                </c:pt>
                <c:pt idx="966">
                  <c:v>0.13950000000000001</c:v>
                </c:pt>
                <c:pt idx="967">
                  <c:v>0.13780000000000001</c:v>
                </c:pt>
                <c:pt idx="968">
                  <c:v>0.14080000000000001</c:v>
                </c:pt>
                <c:pt idx="969">
                  <c:v>0.1396</c:v>
                </c:pt>
                <c:pt idx="970">
                  <c:v>0.1396</c:v>
                </c:pt>
                <c:pt idx="971">
                  <c:v>0.1396</c:v>
                </c:pt>
                <c:pt idx="972">
                  <c:v>0.1396</c:v>
                </c:pt>
                <c:pt idx="973">
                  <c:v>0.13669999999999999</c:v>
                </c:pt>
                <c:pt idx="974">
                  <c:v>0.1376</c:v>
                </c:pt>
                <c:pt idx="975">
                  <c:v>0.13689999999999999</c:v>
                </c:pt>
                <c:pt idx="976">
                  <c:v>0.13550000000000001</c:v>
                </c:pt>
                <c:pt idx="977">
                  <c:v>0.13689999999999999</c:v>
                </c:pt>
                <c:pt idx="978">
                  <c:v>0.13689999999999999</c:v>
                </c:pt>
                <c:pt idx="979">
                  <c:v>0.13689999999999999</c:v>
                </c:pt>
                <c:pt idx="980">
                  <c:v>0.13669999999999999</c:v>
                </c:pt>
                <c:pt idx="981">
                  <c:v>0.13730000000000001</c:v>
                </c:pt>
                <c:pt idx="982">
                  <c:v>0.1363</c:v>
                </c:pt>
                <c:pt idx="983">
                  <c:v>0.13519999999999999</c:v>
                </c:pt>
                <c:pt idx="984">
                  <c:v>0.1358</c:v>
                </c:pt>
                <c:pt idx="985">
                  <c:v>0.1358</c:v>
                </c:pt>
                <c:pt idx="986">
                  <c:v>0.1358</c:v>
                </c:pt>
                <c:pt idx="987">
                  <c:v>0.13669999999999999</c:v>
                </c:pt>
                <c:pt idx="988">
                  <c:v>0.13650000000000001</c:v>
                </c:pt>
                <c:pt idx="989">
                  <c:v>0.1376</c:v>
                </c:pt>
                <c:pt idx="990">
                  <c:v>0.1384</c:v>
                </c:pt>
                <c:pt idx="991">
                  <c:v>0.13880000000000001</c:v>
                </c:pt>
                <c:pt idx="992">
                  <c:v>0.13880000000000001</c:v>
                </c:pt>
                <c:pt idx="993">
                  <c:v>0.13880000000000001</c:v>
                </c:pt>
                <c:pt idx="994">
                  <c:v>0.1384</c:v>
                </c:pt>
                <c:pt idx="995">
                  <c:v>0.13769999999999999</c:v>
                </c:pt>
                <c:pt idx="996">
                  <c:v>0.13700000000000001</c:v>
                </c:pt>
                <c:pt idx="997">
                  <c:v>0.13700000000000001</c:v>
                </c:pt>
                <c:pt idx="998">
                  <c:v>0.1381</c:v>
                </c:pt>
                <c:pt idx="999">
                  <c:v>0.1381</c:v>
                </c:pt>
                <c:pt idx="1000">
                  <c:v>0.1381</c:v>
                </c:pt>
                <c:pt idx="1001">
                  <c:v>0.13669999999999999</c:v>
                </c:pt>
                <c:pt idx="1002">
                  <c:v>0.13669999999999999</c:v>
                </c:pt>
                <c:pt idx="1003">
                  <c:v>0.13669999999999999</c:v>
                </c:pt>
                <c:pt idx="1004">
                  <c:v>0.13669999999999999</c:v>
                </c:pt>
                <c:pt idx="1005">
                  <c:v>0.13669999999999999</c:v>
                </c:pt>
                <c:pt idx="1006">
                  <c:v>0.13669999999999999</c:v>
                </c:pt>
                <c:pt idx="1007">
                  <c:v>0.13669999999999999</c:v>
                </c:pt>
                <c:pt idx="1008">
                  <c:v>0.1366</c:v>
                </c:pt>
                <c:pt idx="1009">
                  <c:v>0.13739999999999999</c:v>
                </c:pt>
                <c:pt idx="1010">
                  <c:v>0.1361</c:v>
                </c:pt>
                <c:pt idx="1011">
                  <c:v>0.1361</c:v>
                </c:pt>
                <c:pt idx="1012">
                  <c:v>0.13639999999999999</c:v>
                </c:pt>
                <c:pt idx="1013">
                  <c:v>0.13639999999999999</c:v>
                </c:pt>
                <c:pt idx="1014">
                  <c:v>0.13639999999999999</c:v>
                </c:pt>
                <c:pt idx="1015">
                  <c:v>0.1361</c:v>
                </c:pt>
                <c:pt idx="1016">
                  <c:v>0.13420000000000001</c:v>
                </c:pt>
                <c:pt idx="1017">
                  <c:v>0.13289999999999999</c:v>
                </c:pt>
                <c:pt idx="1018">
                  <c:v>0.1351</c:v>
                </c:pt>
                <c:pt idx="1019">
                  <c:v>0.1371</c:v>
                </c:pt>
                <c:pt idx="1020">
                  <c:v>0.1371</c:v>
                </c:pt>
                <c:pt idx="1021">
                  <c:v>0.1371</c:v>
                </c:pt>
                <c:pt idx="1022">
                  <c:v>0.1363</c:v>
                </c:pt>
                <c:pt idx="1023">
                  <c:v>0.1341</c:v>
                </c:pt>
                <c:pt idx="1024">
                  <c:v>0.13239999999999999</c:v>
                </c:pt>
                <c:pt idx="1025">
                  <c:v>0.13189999999999999</c:v>
                </c:pt>
                <c:pt idx="1026">
                  <c:v>0.1328</c:v>
                </c:pt>
                <c:pt idx="1027">
                  <c:v>0.1328</c:v>
                </c:pt>
                <c:pt idx="1028">
                  <c:v>0.1328</c:v>
                </c:pt>
                <c:pt idx="1029">
                  <c:v>0.13250000000000001</c:v>
                </c:pt>
                <c:pt idx="1030">
                  <c:v>0.13289999999999999</c:v>
                </c:pt>
                <c:pt idx="1031">
                  <c:v>0.1328</c:v>
                </c:pt>
                <c:pt idx="1032">
                  <c:v>0.1338</c:v>
                </c:pt>
                <c:pt idx="1033">
                  <c:v>0.13420000000000001</c:v>
                </c:pt>
                <c:pt idx="1034">
                  <c:v>0.13420000000000001</c:v>
                </c:pt>
                <c:pt idx="1035">
                  <c:v>0.13420000000000001</c:v>
                </c:pt>
                <c:pt idx="1036">
                  <c:v>0.13400000000000001</c:v>
                </c:pt>
                <c:pt idx="1037">
                  <c:v>0.13300000000000001</c:v>
                </c:pt>
                <c:pt idx="1038">
                  <c:v>0.13400000000000001</c:v>
                </c:pt>
                <c:pt idx="1039">
                  <c:v>0.13300000000000001</c:v>
                </c:pt>
                <c:pt idx="1040">
                  <c:v>0.13200000000000001</c:v>
                </c:pt>
                <c:pt idx="1041">
                  <c:v>0.13200000000000001</c:v>
                </c:pt>
                <c:pt idx="1042">
                  <c:v>0.13200000000000001</c:v>
                </c:pt>
                <c:pt idx="1043">
                  <c:v>0.13200000000000001</c:v>
                </c:pt>
                <c:pt idx="1044">
                  <c:v>0.13300000000000001</c:v>
                </c:pt>
                <c:pt idx="1045">
                  <c:v>0.13300000000000001</c:v>
                </c:pt>
                <c:pt idx="1046">
                  <c:v>0.13300000000000001</c:v>
                </c:pt>
                <c:pt idx="1047">
                  <c:v>0.13200000000000001</c:v>
                </c:pt>
                <c:pt idx="1048">
                  <c:v>0.13200000000000001</c:v>
                </c:pt>
                <c:pt idx="1049">
                  <c:v>0.13200000000000001</c:v>
                </c:pt>
                <c:pt idx="1050">
                  <c:v>0.13300000000000001</c:v>
                </c:pt>
                <c:pt idx="1051">
                  <c:v>0.13300000000000001</c:v>
                </c:pt>
                <c:pt idx="1052">
                  <c:v>0.13300000000000001</c:v>
                </c:pt>
                <c:pt idx="1053">
                  <c:v>0.13300000000000001</c:v>
                </c:pt>
                <c:pt idx="1054">
                  <c:v>0.13400000000000001</c:v>
                </c:pt>
                <c:pt idx="1055">
                  <c:v>0.13400000000000001</c:v>
                </c:pt>
                <c:pt idx="1056">
                  <c:v>0.13400000000000001</c:v>
                </c:pt>
                <c:pt idx="1057">
                  <c:v>0.13300000000000001</c:v>
                </c:pt>
                <c:pt idx="1058">
                  <c:v>0.13300000000000001</c:v>
                </c:pt>
                <c:pt idx="1059">
                  <c:v>0.13300000000000001</c:v>
                </c:pt>
                <c:pt idx="1060">
                  <c:v>0.13300000000000001</c:v>
                </c:pt>
                <c:pt idx="1061">
                  <c:v>0.13300000000000001</c:v>
                </c:pt>
                <c:pt idx="1062">
                  <c:v>0.13300000000000001</c:v>
                </c:pt>
                <c:pt idx="1063">
                  <c:v>0.13300000000000001</c:v>
                </c:pt>
                <c:pt idx="1064">
                  <c:v>0.13300000000000001</c:v>
                </c:pt>
                <c:pt idx="1065">
                  <c:v>0.13400000000000001</c:v>
                </c:pt>
                <c:pt idx="1066">
                  <c:v>0.13400000000000001</c:v>
                </c:pt>
                <c:pt idx="1067">
                  <c:v>0.13500000000000001</c:v>
                </c:pt>
                <c:pt idx="1068">
                  <c:v>0.13500000000000001</c:v>
                </c:pt>
                <c:pt idx="1069">
                  <c:v>0.13500000000000001</c:v>
                </c:pt>
                <c:pt idx="1070">
                  <c:v>0.13500000000000001</c:v>
                </c:pt>
                <c:pt idx="1071">
                  <c:v>0.13700000000000001</c:v>
                </c:pt>
                <c:pt idx="1072">
                  <c:v>0.13700000000000001</c:v>
                </c:pt>
                <c:pt idx="1073">
                  <c:v>0.13600000000000001</c:v>
                </c:pt>
                <c:pt idx="1074">
                  <c:v>0.13500000000000001</c:v>
                </c:pt>
                <c:pt idx="1075">
                  <c:v>0.13600000000000001</c:v>
                </c:pt>
                <c:pt idx="1076">
                  <c:v>0.13600000000000001</c:v>
                </c:pt>
                <c:pt idx="1077">
                  <c:v>0.13600000000000001</c:v>
                </c:pt>
                <c:pt idx="1078">
                  <c:v>0.13600000000000001</c:v>
                </c:pt>
                <c:pt idx="1079">
                  <c:v>0.13700000000000001</c:v>
                </c:pt>
                <c:pt idx="1080">
                  <c:v>0.13700000000000001</c:v>
                </c:pt>
                <c:pt idx="1081">
                  <c:v>0.13800000000000001</c:v>
                </c:pt>
                <c:pt idx="1082">
                  <c:v>0.13800000000000001</c:v>
                </c:pt>
                <c:pt idx="1083">
                  <c:v>0.13800000000000001</c:v>
                </c:pt>
                <c:pt idx="1084">
                  <c:v>0.13800000000000001</c:v>
                </c:pt>
                <c:pt idx="1085">
                  <c:v>0.13800000000000001</c:v>
                </c:pt>
                <c:pt idx="1086">
                  <c:v>0.13900000000000001</c:v>
                </c:pt>
                <c:pt idx="1087">
                  <c:v>0.14000000000000001</c:v>
                </c:pt>
                <c:pt idx="1088">
                  <c:v>0.14000000000000001</c:v>
                </c:pt>
                <c:pt idx="1089">
                  <c:v>0.14499999999999999</c:v>
                </c:pt>
                <c:pt idx="1090">
                  <c:v>0.14499999999999999</c:v>
                </c:pt>
                <c:pt idx="1091">
                  <c:v>0.14499999999999999</c:v>
                </c:pt>
                <c:pt idx="1092">
                  <c:v>0.14499999999999999</c:v>
                </c:pt>
                <c:pt idx="1093">
                  <c:v>0.14399999999999999</c:v>
                </c:pt>
                <c:pt idx="1094">
                  <c:v>0.14499999999999999</c:v>
                </c:pt>
                <c:pt idx="1095">
                  <c:v>0.14599999999999999</c:v>
                </c:pt>
                <c:pt idx="1096">
                  <c:v>0.14599999999999999</c:v>
                </c:pt>
                <c:pt idx="1097">
                  <c:v>0.14599999999999999</c:v>
                </c:pt>
                <c:pt idx="1098">
                  <c:v>0.14599999999999999</c:v>
                </c:pt>
                <c:pt idx="1099">
                  <c:v>0.151</c:v>
                </c:pt>
                <c:pt idx="1100">
                  <c:v>0.154</c:v>
                </c:pt>
                <c:pt idx="1101">
                  <c:v>0.15</c:v>
                </c:pt>
                <c:pt idx="1102">
                  <c:v>0.14899999999999999</c:v>
                </c:pt>
                <c:pt idx="1103">
                  <c:v>0.14899999999999999</c:v>
                </c:pt>
                <c:pt idx="1104">
                  <c:v>0.14899999999999999</c:v>
                </c:pt>
                <c:pt idx="1105">
                  <c:v>0.14899999999999999</c:v>
                </c:pt>
                <c:pt idx="1106">
                  <c:v>0.14899999999999999</c:v>
                </c:pt>
                <c:pt idx="1107">
                  <c:v>0.15</c:v>
                </c:pt>
                <c:pt idx="1108">
                  <c:v>0.15</c:v>
                </c:pt>
                <c:pt idx="1109">
                  <c:v>0.152</c:v>
                </c:pt>
                <c:pt idx="1110">
                  <c:v>0.152</c:v>
                </c:pt>
                <c:pt idx="1111">
                  <c:v>0.152</c:v>
                </c:pt>
                <c:pt idx="1112">
                  <c:v>0.152</c:v>
                </c:pt>
                <c:pt idx="1113">
                  <c:v>0.153</c:v>
                </c:pt>
                <c:pt idx="1114">
                  <c:v>0.155</c:v>
                </c:pt>
                <c:pt idx="1115">
                  <c:v>0.156</c:v>
                </c:pt>
                <c:pt idx="1116">
                  <c:v>0.157</c:v>
                </c:pt>
                <c:pt idx="1117">
                  <c:v>0.159</c:v>
                </c:pt>
                <c:pt idx="1118">
                  <c:v>0.159</c:v>
                </c:pt>
                <c:pt idx="1119">
                  <c:v>0.159</c:v>
                </c:pt>
                <c:pt idx="1120">
                  <c:v>0.16189999999999999</c:v>
                </c:pt>
                <c:pt idx="1121">
                  <c:v>0.1633</c:v>
                </c:pt>
                <c:pt idx="1122">
                  <c:v>0.16700000000000001</c:v>
                </c:pt>
                <c:pt idx="1123">
                  <c:v>0.16980000000000001</c:v>
                </c:pt>
                <c:pt idx="1124">
                  <c:v>0.1754</c:v>
                </c:pt>
                <c:pt idx="1125">
                  <c:v>0.1754</c:v>
                </c:pt>
                <c:pt idx="1126">
                  <c:v>0.1754</c:v>
                </c:pt>
                <c:pt idx="1127">
                  <c:v>0.18</c:v>
                </c:pt>
                <c:pt idx="1128">
                  <c:v>0.18149999999999999</c:v>
                </c:pt>
                <c:pt idx="1129">
                  <c:v>0.19389999999999999</c:v>
                </c:pt>
                <c:pt idx="1130">
                  <c:v>0.19819999999999999</c:v>
                </c:pt>
                <c:pt idx="1131">
                  <c:v>0.1888</c:v>
                </c:pt>
                <c:pt idx="1132">
                  <c:v>0.1888</c:v>
                </c:pt>
                <c:pt idx="1133">
                  <c:v>0.1888</c:v>
                </c:pt>
                <c:pt idx="1134">
                  <c:v>0.191</c:v>
                </c:pt>
                <c:pt idx="1135">
                  <c:v>0.1993</c:v>
                </c:pt>
                <c:pt idx="1136">
                  <c:v>0.20319999999999999</c:v>
                </c:pt>
                <c:pt idx="1137">
                  <c:v>0.20899999999999999</c:v>
                </c:pt>
                <c:pt idx="1138">
                  <c:v>0.2092</c:v>
                </c:pt>
                <c:pt idx="1139">
                  <c:v>0.2092</c:v>
                </c:pt>
                <c:pt idx="1140">
                  <c:v>0.2092</c:v>
                </c:pt>
                <c:pt idx="1141">
                  <c:v>0.2122</c:v>
                </c:pt>
                <c:pt idx="1142">
                  <c:v>0.21440000000000001</c:v>
                </c:pt>
                <c:pt idx="1143">
                  <c:v>0.21310000000000001</c:v>
                </c:pt>
                <c:pt idx="1144">
                  <c:v>0.21299999999999999</c:v>
                </c:pt>
                <c:pt idx="1145">
                  <c:v>0.2147</c:v>
                </c:pt>
                <c:pt idx="1146">
                  <c:v>0.2147</c:v>
                </c:pt>
                <c:pt idx="1147">
                  <c:v>0.2147</c:v>
                </c:pt>
                <c:pt idx="1148">
                  <c:v>0.215</c:v>
                </c:pt>
                <c:pt idx="1149">
                  <c:v>0.22289999999999999</c:v>
                </c:pt>
                <c:pt idx="1150">
                  <c:v>0.22170000000000001</c:v>
                </c:pt>
                <c:pt idx="1151">
                  <c:v>0.2268</c:v>
                </c:pt>
                <c:pt idx="1152">
                  <c:v>0.23730000000000001</c:v>
                </c:pt>
                <c:pt idx="1153">
                  <c:v>0.23730000000000001</c:v>
                </c:pt>
                <c:pt idx="1154">
                  <c:v>0.23730000000000001</c:v>
                </c:pt>
                <c:pt idx="1155">
                  <c:v>0.25750000000000001</c:v>
                </c:pt>
                <c:pt idx="1156">
                  <c:v>0.2747</c:v>
                </c:pt>
                <c:pt idx="1157">
                  <c:v>0.20519999999999999</c:v>
                </c:pt>
                <c:pt idx="1158">
                  <c:v>0.19570000000000001</c:v>
                </c:pt>
                <c:pt idx="1159">
                  <c:v>0.18149999999999999</c:v>
                </c:pt>
                <c:pt idx="1160">
                  <c:v>0.18149999999999999</c:v>
                </c:pt>
                <c:pt idx="1161">
                  <c:v>0.18149999999999999</c:v>
                </c:pt>
                <c:pt idx="1162">
                  <c:v>0.18590000000000001</c:v>
                </c:pt>
                <c:pt idx="1163">
                  <c:v>0.18029999999999999</c:v>
                </c:pt>
                <c:pt idx="1164">
                  <c:v>0.1883</c:v>
                </c:pt>
                <c:pt idx="1165">
                  <c:v>0.19389999999999999</c:v>
                </c:pt>
                <c:pt idx="1166">
                  <c:v>0.20519999999999999</c:v>
                </c:pt>
                <c:pt idx="1167">
                  <c:v>0.20519999999999999</c:v>
                </c:pt>
                <c:pt idx="1168">
                  <c:v>0.20519999999999999</c:v>
                </c:pt>
                <c:pt idx="1169">
                  <c:v>0.21190000000000001</c:v>
                </c:pt>
                <c:pt idx="1170">
                  <c:v>0.21479999999999999</c:v>
                </c:pt>
                <c:pt idx="1171">
                  <c:v>0.20930000000000001</c:v>
                </c:pt>
                <c:pt idx="1172">
                  <c:v>0.21279999999999999</c:v>
                </c:pt>
                <c:pt idx="1173">
                  <c:v>0.21490000000000001</c:v>
                </c:pt>
                <c:pt idx="1174">
                  <c:v>0.21490000000000001</c:v>
                </c:pt>
                <c:pt idx="1175">
                  <c:v>0.21490000000000001</c:v>
                </c:pt>
                <c:pt idx="1176">
                  <c:v>0.21579999999999999</c:v>
                </c:pt>
                <c:pt idx="1177">
                  <c:v>0.21609999999999999</c:v>
                </c:pt>
                <c:pt idx="1178">
                  <c:v>0.21790000000000001</c:v>
                </c:pt>
                <c:pt idx="1179">
                  <c:v>0.21870000000000001</c:v>
                </c:pt>
                <c:pt idx="1180">
                  <c:v>0.2167</c:v>
                </c:pt>
                <c:pt idx="1181">
                  <c:v>0.2167</c:v>
                </c:pt>
                <c:pt idx="1182">
                  <c:v>0.2167</c:v>
                </c:pt>
                <c:pt idx="1183">
                  <c:v>0.216</c:v>
                </c:pt>
                <c:pt idx="1184">
                  <c:v>0.2147</c:v>
                </c:pt>
                <c:pt idx="1185">
                  <c:v>0.21390000000000001</c:v>
                </c:pt>
                <c:pt idx="1186">
                  <c:v>0.215</c:v>
                </c:pt>
                <c:pt idx="1187">
                  <c:v>0.21440000000000001</c:v>
                </c:pt>
                <c:pt idx="1188">
                  <c:v>0.21440000000000001</c:v>
                </c:pt>
                <c:pt idx="1189">
                  <c:v>0.21440000000000001</c:v>
                </c:pt>
                <c:pt idx="1190">
                  <c:v>0.2147</c:v>
                </c:pt>
                <c:pt idx="1191">
                  <c:v>0.21529999999999999</c:v>
                </c:pt>
                <c:pt idx="1192">
                  <c:v>0.21709999999999999</c:v>
                </c:pt>
                <c:pt idx="1193">
                  <c:v>0.21729999999999999</c:v>
                </c:pt>
                <c:pt idx="1194">
                  <c:v>0.21540000000000001</c:v>
                </c:pt>
                <c:pt idx="1195">
                  <c:v>0.21540000000000001</c:v>
                </c:pt>
                <c:pt idx="1196">
                  <c:v>0.21540000000000001</c:v>
                </c:pt>
                <c:pt idx="1197">
                  <c:v>0.214</c:v>
                </c:pt>
                <c:pt idx="1198">
                  <c:v>0.21</c:v>
                </c:pt>
                <c:pt idx="1199">
                  <c:v>0.20979999999999999</c:v>
                </c:pt>
                <c:pt idx="1200">
                  <c:v>0.21179999999999999</c:v>
                </c:pt>
                <c:pt idx="1201">
                  <c:v>0.21429999999999999</c:v>
                </c:pt>
                <c:pt idx="1202">
                  <c:v>0.21429999999999999</c:v>
                </c:pt>
                <c:pt idx="1203">
                  <c:v>0.21429999999999999</c:v>
                </c:pt>
                <c:pt idx="1204">
                  <c:v>0.2137</c:v>
                </c:pt>
                <c:pt idx="1205">
                  <c:v>0.21410000000000001</c:v>
                </c:pt>
                <c:pt idx="1206">
                  <c:v>0.216</c:v>
                </c:pt>
                <c:pt idx="1207">
                  <c:v>0.217</c:v>
                </c:pt>
                <c:pt idx="1208">
                  <c:v>0.2172</c:v>
                </c:pt>
                <c:pt idx="1209">
                  <c:v>0.2172</c:v>
                </c:pt>
                <c:pt idx="1210">
                  <c:v>0.2172</c:v>
                </c:pt>
                <c:pt idx="1211">
                  <c:v>0.21479999999999999</c:v>
                </c:pt>
                <c:pt idx="1212">
                  <c:v>0.21790000000000001</c:v>
                </c:pt>
                <c:pt idx="1213">
                  <c:v>0.22070000000000001</c:v>
                </c:pt>
                <c:pt idx="1214">
                  <c:v>0.22009999999999999</c:v>
                </c:pt>
                <c:pt idx="1215">
                  <c:v>0.22359999999999999</c:v>
                </c:pt>
                <c:pt idx="1216">
                  <c:v>0.22359999999999999</c:v>
                </c:pt>
                <c:pt idx="1217">
                  <c:v>0.22359999999999999</c:v>
                </c:pt>
                <c:pt idx="1218">
                  <c:v>0.22509999999999999</c:v>
                </c:pt>
                <c:pt idx="1219">
                  <c:v>0.22459999999999999</c:v>
                </c:pt>
                <c:pt idx="1220">
                  <c:v>0.2273</c:v>
                </c:pt>
                <c:pt idx="1221">
                  <c:v>0.2286</c:v>
                </c:pt>
                <c:pt idx="1222">
                  <c:v>0.2412</c:v>
                </c:pt>
                <c:pt idx="1223">
                  <c:v>0.2412</c:v>
                </c:pt>
                <c:pt idx="1224">
                  <c:v>0.2412</c:v>
                </c:pt>
                <c:pt idx="1225">
                  <c:v>0.23569999999999999</c:v>
                </c:pt>
                <c:pt idx="1226">
                  <c:v>0.2283</c:v>
                </c:pt>
                <c:pt idx="1227">
                  <c:v>0.23200000000000001</c:v>
                </c:pt>
                <c:pt idx="1228">
                  <c:v>0.2359</c:v>
                </c:pt>
                <c:pt idx="1229">
                  <c:v>0.23649999999999999</c:v>
                </c:pt>
                <c:pt idx="1230">
                  <c:v>0.23649999999999999</c:v>
                </c:pt>
                <c:pt idx="1231">
                  <c:v>0.23649999999999999</c:v>
                </c:pt>
                <c:pt idx="1232">
                  <c:v>0.24049999999999999</c:v>
                </c:pt>
                <c:pt idx="1233">
                  <c:v>0.24740000000000001</c:v>
                </c:pt>
                <c:pt idx="1234">
                  <c:v>0.25330000000000003</c:v>
                </c:pt>
                <c:pt idx="1235">
                  <c:v>0.25659999999999999</c:v>
                </c:pt>
                <c:pt idx="1236">
                  <c:v>0.25330000000000003</c:v>
                </c:pt>
                <c:pt idx="1237">
                  <c:v>0.25330000000000003</c:v>
                </c:pt>
                <c:pt idx="1238">
                  <c:v>0.25330000000000003</c:v>
                </c:pt>
                <c:pt idx="1239">
                  <c:v>0.2586</c:v>
                </c:pt>
                <c:pt idx="1240">
                  <c:v>0.25269999999999998</c:v>
                </c:pt>
                <c:pt idx="1241">
                  <c:v>0.24790000000000001</c:v>
                </c:pt>
                <c:pt idx="1242">
                  <c:v>0.24529999999999999</c:v>
                </c:pt>
                <c:pt idx="1243">
                  <c:v>0.2472</c:v>
                </c:pt>
                <c:pt idx="1244">
                  <c:v>0.2472</c:v>
                </c:pt>
                <c:pt idx="1245">
                  <c:v>0.2472</c:v>
                </c:pt>
                <c:pt idx="1246">
                  <c:v>0.2487</c:v>
                </c:pt>
                <c:pt idx="1247">
                  <c:v>0.24959999999999999</c:v>
                </c:pt>
                <c:pt idx="1248">
                  <c:v>0.24979999999999999</c:v>
                </c:pt>
                <c:pt idx="1249">
                  <c:v>0.24970000000000001</c:v>
                </c:pt>
                <c:pt idx="1250">
                  <c:v>0.25169999999999998</c:v>
                </c:pt>
                <c:pt idx="1251">
                  <c:v>0.25169999999999998</c:v>
                </c:pt>
                <c:pt idx="1252">
                  <c:v>0.25169999999999998</c:v>
                </c:pt>
                <c:pt idx="1253">
                  <c:v>0.253</c:v>
                </c:pt>
                <c:pt idx="1254">
                  <c:v>0.25069999999999998</c:v>
                </c:pt>
                <c:pt idx="1255">
                  <c:v>0.24690000000000001</c:v>
                </c:pt>
                <c:pt idx="1256">
                  <c:v>0.24510000000000001</c:v>
                </c:pt>
                <c:pt idx="1257">
                  <c:v>0.24640000000000001</c:v>
                </c:pt>
                <c:pt idx="1258">
                  <c:v>0.24640000000000001</c:v>
                </c:pt>
                <c:pt idx="1259">
                  <c:v>0.24640000000000001</c:v>
                </c:pt>
                <c:pt idx="1260">
                  <c:v>0.24579999999999999</c:v>
                </c:pt>
                <c:pt idx="1261">
                  <c:v>0.24679999999999999</c:v>
                </c:pt>
                <c:pt idx="1262">
                  <c:v>0.247</c:v>
                </c:pt>
                <c:pt idx="1263">
                  <c:v>0.24709999999999999</c:v>
                </c:pt>
                <c:pt idx="1264">
                  <c:v>0.2487</c:v>
                </c:pt>
                <c:pt idx="1265">
                  <c:v>0.2487</c:v>
                </c:pt>
                <c:pt idx="1266">
                  <c:v>0.2487</c:v>
                </c:pt>
                <c:pt idx="1267">
                  <c:v>0.2475</c:v>
                </c:pt>
                <c:pt idx="1268">
                  <c:v>0.25130000000000002</c:v>
                </c:pt>
                <c:pt idx="1269">
                  <c:v>0.24979999999999999</c:v>
                </c:pt>
                <c:pt idx="1270">
                  <c:v>0.25030000000000002</c:v>
                </c:pt>
                <c:pt idx="1271">
                  <c:v>0.25069999999999998</c:v>
                </c:pt>
                <c:pt idx="1272">
                  <c:v>0.25069999999999998</c:v>
                </c:pt>
                <c:pt idx="1273">
                  <c:v>0.25069999999999998</c:v>
                </c:pt>
                <c:pt idx="1274">
                  <c:v>0.25130000000000002</c:v>
                </c:pt>
                <c:pt idx="1275">
                  <c:v>0.2535</c:v>
                </c:pt>
                <c:pt idx="1276">
                  <c:v>0.252</c:v>
                </c:pt>
                <c:pt idx="1277">
                  <c:v>0.24829999999999999</c:v>
                </c:pt>
                <c:pt idx="1278">
                  <c:v>0.2487</c:v>
                </c:pt>
                <c:pt idx="1279">
                  <c:v>0.2487</c:v>
                </c:pt>
                <c:pt idx="1280">
                  <c:v>0.2487</c:v>
                </c:pt>
                <c:pt idx="1281">
                  <c:v>0.24859999999999999</c:v>
                </c:pt>
                <c:pt idx="1282">
                  <c:v>0.24690000000000001</c:v>
                </c:pt>
                <c:pt idx="1283">
                  <c:v>0.24490000000000001</c:v>
                </c:pt>
                <c:pt idx="1284">
                  <c:v>0.24479999999999999</c:v>
                </c:pt>
                <c:pt idx="1285">
                  <c:v>0.24210000000000001</c:v>
                </c:pt>
                <c:pt idx="1286">
                  <c:v>0.24210000000000001</c:v>
                </c:pt>
                <c:pt idx="1287">
                  <c:v>0.24210000000000001</c:v>
                </c:pt>
                <c:pt idx="1288">
                  <c:v>0.24210000000000001</c:v>
                </c:pt>
                <c:pt idx="1289">
                  <c:v>0.24210000000000001</c:v>
                </c:pt>
                <c:pt idx="1290">
                  <c:v>0.24210000000000001</c:v>
                </c:pt>
                <c:pt idx="1291">
                  <c:v>0.24540000000000001</c:v>
                </c:pt>
                <c:pt idx="1292">
                  <c:v>0.24529999999999999</c:v>
                </c:pt>
                <c:pt idx="1293">
                  <c:v>0.24529999999999999</c:v>
                </c:pt>
                <c:pt idx="1294">
                  <c:v>0.24529999999999999</c:v>
                </c:pt>
                <c:pt idx="1295">
                  <c:v>0.24410000000000001</c:v>
                </c:pt>
                <c:pt idx="1296">
                  <c:v>0.2432</c:v>
                </c:pt>
                <c:pt idx="1297">
                  <c:v>0.24640000000000001</c:v>
                </c:pt>
                <c:pt idx="1298">
                  <c:v>0.24679999999999999</c:v>
                </c:pt>
                <c:pt idx="1299">
                  <c:v>0.2472</c:v>
                </c:pt>
                <c:pt idx="1300">
                  <c:v>0.2472</c:v>
                </c:pt>
                <c:pt idx="1301">
                  <c:v>0.2472</c:v>
                </c:pt>
                <c:pt idx="1302">
                  <c:v>0.24540000000000001</c:v>
                </c:pt>
                <c:pt idx="1303">
                  <c:v>0.24379999999999999</c:v>
                </c:pt>
                <c:pt idx="1304">
                  <c:v>0.25059999999999999</c:v>
                </c:pt>
                <c:pt idx="1305">
                  <c:v>0.25059999999999999</c:v>
                </c:pt>
                <c:pt idx="1306">
                  <c:v>0.25180000000000002</c:v>
                </c:pt>
                <c:pt idx="1307">
                  <c:v>0.25180000000000002</c:v>
                </c:pt>
                <c:pt idx="1308">
                  <c:v>0.25180000000000002</c:v>
                </c:pt>
                <c:pt idx="1309">
                  <c:v>0.25519999999999998</c:v>
                </c:pt>
                <c:pt idx="1310">
                  <c:v>0.25600000000000001</c:v>
                </c:pt>
                <c:pt idx="1311">
                  <c:v>0.25890000000000002</c:v>
                </c:pt>
                <c:pt idx="1312">
                  <c:v>0.26240000000000002</c:v>
                </c:pt>
                <c:pt idx="1313">
                  <c:v>0.2626</c:v>
                </c:pt>
                <c:pt idx="1314">
                  <c:v>0.2626</c:v>
                </c:pt>
                <c:pt idx="1315">
                  <c:v>0.2626</c:v>
                </c:pt>
                <c:pt idx="1316">
                  <c:v>0.26369999999999999</c:v>
                </c:pt>
                <c:pt idx="1317">
                  <c:v>0.26379999999999998</c:v>
                </c:pt>
                <c:pt idx="1318">
                  <c:v>0.26429999999999998</c:v>
                </c:pt>
                <c:pt idx="1319">
                  <c:v>0.26140000000000002</c:v>
                </c:pt>
                <c:pt idx="1320">
                  <c:v>0.26440000000000002</c:v>
                </c:pt>
                <c:pt idx="1321">
                  <c:v>0.26440000000000002</c:v>
                </c:pt>
                <c:pt idx="1322">
                  <c:v>0.26440000000000002</c:v>
                </c:pt>
                <c:pt idx="1323">
                  <c:v>0.26679999999999998</c:v>
                </c:pt>
                <c:pt idx="1324">
                  <c:v>0.26579999999999998</c:v>
                </c:pt>
                <c:pt idx="1325">
                  <c:v>0.26860000000000001</c:v>
                </c:pt>
                <c:pt idx="1326">
                  <c:v>0.27400000000000002</c:v>
                </c:pt>
                <c:pt idx="1327">
                  <c:v>0.27589999999999998</c:v>
                </c:pt>
                <c:pt idx="1328">
                  <c:v>0.27589999999999998</c:v>
                </c:pt>
                <c:pt idx="1329">
                  <c:v>0.27589999999999998</c:v>
                </c:pt>
                <c:pt idx="1330">
                  <c:v>0.27350000000000002</c:v>
                </c:pt>
                <c:pt idx="1331">
                  <c:v>0.27610000000000001</c:v>
                </c:pt>
                <c:pt idx="1332">
                  <c:v>0.2737</c:v>
                </c:pt>
                <c:pt idx="1333">
                  <c:v>0.27239999999999998</c:v>
                </c:pt>
                <c:pt idx="1334">
                  <c:v>0.27479999999999999</c:v>
                </c:pt>
                <c:pt idx="1335">
                  <c:v>0.27479999999999999</c:v>
                </c:pt>
                <c:pt idx="1336">
                  <c:v>0.27479999999999999</c:v>
                </c:pt>
                <c:pt idx="1337">
                  <c:v>0.27650000000000002</c:v>
                </c:pt>
                <c:pt idx="1338">
                  <c:v>0.27610000000000001</c:v>
                </c:pt>
                <c:pt idx="1339">
                  <c:v>0.27589999999999998</c:v>
                </c:pt>
                <c:pt idx="1340">
                  <c:v>0.27479999999999999</c:v>
                </c:pt>
                <c:pt idx="1341">
                  <c:v>0.27539999999999998</c:v>
                </c:pt>
                <c:pt idx="1342">
                  <c:v>0.27539999999999998</c:v>
                </c:pt>
                <c:pt idx="1343">
                  <c:v>0.27539999999999998</c:v>
                </c:pt>
                <c:pt idx="1344">
                  <c:v>0.27500000000000002</c:v>
                </c:pt>
                <c:pt idx="1345">
                  <c:v>0.2656</c:v>
                </c:pt>
                <c:pt idx="1346">
                  <c:v>0.26369999999999999</c:v>
                </c:pt>
                <c:pt idx="1347">
                  <c:v>0.26340000000000002</c:v>
                </c:pt>
                <c:pt idx="1348">
                  <c:v>0.2626</c:v>
                </c:pt>
                <c:pt idx="1349">
                  <c:v>0.2626</c:v>
                </c:pt>
                <c:pt idx="1350">
                  <c:v>0.2626</c:v>
                </c:pt>
                <c:pt idx="1351">
                  <c:v>0.26140000000000002</c:v>
                </c:pt>
                <c:pt idx="1352">
                  <c:v>0.26450000000000001</c:v>
                </c:pt>
                <c:pt idx="1353">
                  <c:v>0.26690000000000003</c:v>
                </c:pt>
                <c:pt idx="1354">
                  <c:v>0.26429999999999998</c:v>
                </c:pt>
                <c:pt idx="1355">
                  <c:v>0.26319999999999999</c:v>
                </c:pt>
                <c:pt idx="1356">
                  <c:v>0.26319999999999999</c:v>
                </c:pt>
                <c:pt idx="1357">
                  <c:v>0.26319999999999999</c:v>
                </c:pt>
                <c:pt idx="1358">
                  <c:v>0.26319999999999999</c:v>
                </c:pt>
                <c:pt idx="1359">
                  <c:v>0.26319999999999999</c:v>
                </c:pt>
                <c:pt idx="1360">
                  <c:v>0.26319999999999999</c:v>
                </c:pt>
                <c:pt idx="1361">
                  <c:v>0.26179999999999998</c:v>
                </c:pt>
                <c:pt idx="1362">
                  <c:v>0.26179999999999998</c:v>
                </c:pt>
                <c:pt idx="1363">
                  <c:v>0.26179999999999998</c:v>
                </c:pt>
                <c:pt idx="1364">
                  <c:v>0.26179999999999998</c:v>
                </c:pt>
                <c:pt idx="1365">
                  <c:v>0.26240000000000002</c:v>
                </c:pt>
                <c:pt idx="1366">
                  <c:v>0.26240000000000002</c:v>
                </c:pt>
                <c:pt idx="1367">
                  <c:v>0.26269999999999999</c:v>
                </c:pt>
                <c:pt idx="1368">
                  <c:v>0.26279999999999998</c:v>
                </c:pt>
                <c:pt idx="1369">
                  <c:v>0.26069999999999999</c:v>
                </c:pt>
                <c:pt idx="1370">
                  <c:v>0.26069999999999999</c:v>
                </c:pt>
                <c:pt idx="1371">
                  <c:v>0.26069999999999999</c:v>
                </c:pt>
                <c:pt idx="1372">
                  <c:v>0.26679999999999998</c:v>
                </c:pt>
                <c:pt idx="1373">
                  <c:v>0.26860000000000001</c:v>
                </c:pt>
                <c:pt idx="1374">
                  <c:v>0.26829999999999998</c:v>
                </c:pt>
                <c:pt idx="1375">
                  <c:v>0.26910000000000001</c:v>
                </c:pt>
                <c:pt idx="1376">
                  <c:v>0.27229999999999999</c:v>
                </c:pt>
                <c:pt idx="1377">
                  <c:v>0.27229999999999999</c:v>
                </c:pt>
                <c:pt idx="1378">
                  <c:v>0.27229999999999999</c:v>
                </c:pt>
                <c:pt idx="1379">
                  <c:v>0.2752</c:v>
                </c:pt>
                <c:pt idx="1380">
                  <c:v>0.27610000000000001</c:v>
                </c:pt>
                <c:pt idx="1381">
                  <c:v>0.27810000000000001</c:v>
                </c:pt>
                <c:pt idx="1382">
                  <c:v>0.27810000000000001</c:v>
                </c:pt>
                <c:pt idx="1383">
                  <c:v>0.27860000000000001</c:v>
                </c:pt>
                <c:pt idx="1384">
                  <c:v>0.27860000000000001</c:v>
                </c:pt>
                <c:pt idx="1385">
                  <c:v>0.27860000000000001</c:v>
                </c:pt>
                <c:pt idx="1386">
                  <c:v>0.28000000000000003</c:v>
                </c:pt>
                <c:pt idx="1387">
                  <c:v>0.27900000000000003</c:v>
                </c:pt>
                <c:pt idx="1388">
                  <c:v>0.28149999999999997</c:v>
                </c:pt>
                <c:pt idx="1389">
                  <c:v>0.28100000000000003</c:v>
                </c:pt>
                <c:pt idx="1390">
                  <c:v>0.28089999999999998</c:v>
                </c:pt>
                <c:pt idx="1391">
                  <c:v>0.28089999999999998</c:v>
                </c:pt>
                <c:pt idx="1392">
                  <c:v>0.28089999999999998</c:v>
                </c:pt>
                <c:pt idx="1393">
                  <c:v>0.28079999999999999</c:v>
                </c:pt>
                <c:pt idx="1394">
                  <c:v>0.28089999999999998</c:v>
                </c:pt>
                <c:pt idx="1395">
                  <c:v>0.28050000000000003</c:v>
                </c:pt>
                <c:pt idx="1396">
                  <c:v>0.28050000000000003</c:v>
                </c:pt>
                <c:pt idx="1397">
                  <c:v>0.27960000000000002</c:v>
                </c:pt>
                <c:pt idx="1398">
                  <c:v>0.27960000000000002</c:v>
                </c:pt>
                <c:pt idx="1399">
                  <c:v>0.27960000000000002</c:v>
                </c:pt>
                <c:pt idx="1400">
                  <c:v>0.2802</c:v>
                </c:pt>
                <c:pt idx="1401">
                  <c:v>0.27579999999999999</c:v>
                </c:pt>
                <c:pt idx="1402">
                  <c:v>0.27729999999999999</c:v>
                </c:pt>
                <c:pt idx="1403">
                  <c:v>0.2792</c:v>
                </c:pt>
                <c:pt idx="1404">
                  <c:v>0.28179999999999999</c:v>
                </c:pt>
                <c:pt idx="1405">
                  <c:v>0.28179999999999999</c:v>
                </c:pt>
                <c:pt idx="1406">
                  <c:v>0.28179999999999999</c:v>
                </c:pt>
                <c:pt idx="1407">
                  <c:v>0.2797</c:v>
                </c:pt>
                <c:pt idx="1408">
                  <c:v>0.2797</c:v>
                </c:pt>
                <c:pt idx="1409">
                  <c:v>0.2757</c:v>
                </c:pt>
                <c:pt idx="1410">
                  <c:v>0.2742</c:v>
                </c:pt>
                <c:pt idx="1411">
                  <c:v>0.27289999999999998</c:v>
                </c:pt>
                <c:pt idx="1412">
                  <c:v>0.27289999999999998</c:v>
                </c:pt>
                <c:pt idx="1413">
                  <c:v>0.27289999999999998</c:v>
                </c:pt>
                <c:pt idx="1414">
                  <c:v>0.27410000000000001</c:v>
                </c:pt>
                <c:pt idx="1415">
                  <c:v>0.27410000000000001</c:v>
                </c:pt>
                <c:pt idx="1416">
                  <c:v>0.27479999999999999</c:v>
                </c:pt>
                <c:pt idx="1417">
                  <c:v>0.27450000000000002</c:v>
                </c:pt>
                <c:pt idx="1418">
                  <c:v>0.27689999999999998</c:v>
                </c:pt>
                <c:pt idx="1419">
                  <c:v>0.27689999999999998</c:v>
                </c:pt>
                <c:pt idx="1420">
                  <c:v>0.27689999999999998</c:v>
                </c:pt>
                <c:pt idx="1421">
                  <c:v>0.27660000000000001</c:v>
                </c:pt>
                <c:pt idx="1422">
                  <c:v>0.27639999999999998</c:v>
                </c:pt>
                <c:pt idx="1423">
                  <c:v>0.2767</c:v>
                </c:pt>
                <c:pt idx="1424">
                  <c:v>0.2737</c:v>
                </c:pt>
                <c:pt idx="1425">
                  <c:v>0.27189999999999998</c:v>
                </c:pt>
                <c:pt idx="1426">
                  <c:v>0.27189999999999998</c:v>
                </c:pt>
                <c:pt idx="1427">
                  <c:v>0.27189999999999998</c:v>
                </c:pt>
                <c:pt idx="1428">
                  <c:v>0.26829999999999998</c:v>
                </c:pt>
                <c:pt idx="1429">
                  <c:v>0.26860000000000001</c:v>
                </c:pt>
                <c:pt idx="1430">
                  <c:v>0.26939999999999997</c:v>
                </c:pt>
                <c:pt idx="1431">
                  <c:v>0.27029999999999998</c:v>
                </c:pt>
                <c:pt idx="1432">
                  <c:v>0.27060000000000001</c:v>
                </c:pt>
                <c:pt idx="1433">
                  <c:v>0.27060000000000001</c:v>
                </c:pt>
                <c:pt idx="1434">
                  <c:v>0.27060000000000001</c:v>
                </c:pt>
                <c:pt idx="1435">
                  <c:v>0.27060000000000001</c:v>
                </c:pt>
                <c:pt idx="1436">
                  <c:v>0.26850000000000002</c:v>
                </c:pt>
                <c:pt idx="1437">
                  <c:v>0.26829999999999998</c:v>
                </c:pt>
                <c:pt idx="1438">
                  <c:v>0.26650000000000001</c:v>
                </c:pt>
                <c:pt idx="1439">
                  <c:v>0.26950000000000002</c:v>
                </c:pt>
                <c:pt idx="1440">
                  <c:v>0.26950000000000002</c:v>
                </c:pt>
                <c:pt idx="1441">
                  <c:v>0.26950000000000002</c:v>
                </c:pt>
                <c:pt idx="1442">
                  <c:v>0.27339999999999998</c:v>
                </c:pt>
                <c:pt idx="1443">
                  <c:v>0.27289999999999998</c:v>
                </c:pt>
                <c:pt idx="1444">
                  <c:v>0.2792</c:v>
                </c:pt>
                <c:pt idx="1445">
                  <c:v>0.28089999999999998</c:v>
                </c:pt>
                <c:pt idx="1446">
                  <c:v>0.28199999999999997</c:v>
                </c:pt>
                <c:pt idx="1447">
                  <c:v>0.28199999999999997</c:v>
                </c:pt>
                <c:pt idx="1448">
                  <c:v>0.28199999999999997</c:v>
                </c:pt>
                <c:pt idx="1449">
                  <c:v>0.28089999999999998</c:v>
                </c:pt>
                <c:pt idx="1450">
                  <c:v>0.27650000000000002</c:v>
                </c:pt>
                <c:pt idx="1451">
                  <c:v>0.2747</c:v>
                </c:pt>
                <c:pt idx="1452">
                  <c:v>0.27389999999999998</c:v>
                </c:pt>
                <c:pt idx="1453">
                  <c:v>0.27500000000000002</c:v>
                </c:pt>
                <c:pt idx="1454">
                  <c:v>0.27500000000000002</c:v>
                </c:pt>
                <c:pt idx="1455">
                  <c:v>0.27500000000000002</c:v>
                </c:pt>
                <c:pt idx="1456">
                  <c:v>0.2727</c:v>
                </c:pt>
                <c:pt idx="1457">
                  <c:v>0.27160000000000001</c:v>
                </c:pt>
                <c:pt idx="1458">
                  <c:v>0.27110000000000001</c:v>
                </c:pt>
                <c:pt idx="1459">
                  <c:v>0.2707</c:v>
                </c:pt>
                <c:pt idx="1460">
                  <c:v>0.26819999999999999</c:v>
                </c:pt>
                <c:pt idx="1461">
                  <c:v>0.26819999999999999</c:v>
                </c:pt>
                <c:pt idx="1462">
                  <c:v>0.26819999999999999</c:v>
                </c:pt>
                <c:pt idx="1463">
                  <c:v>0.26729999999999998</c:v>
                </c:pt>
                <c:pt idx="1464">
                  <c:v>0.27039999999999997</c:v>
                </c:pt>
                <c:pt idx="1465">
                  <c:v>0.26979999999999998</c:v>
                </c:pt>
                <c:pt idx="1466">
                  <c:v>0.2737</c:v>
                </c:pt>
                <c:pt idx="1467">
                  <c:v>0.27300000000000002</c:v>
                </c:pt>
                <c:pt idx="1468">
                  <c:v>0.27300000000000002</c:v>
                </c:pt>
                <c:pt idx="1469">
                  <c:v>0.27300000000000002</c:v>
                </c:pt>
                <c:pt idx="1470">
                  <c:v>0.27300000000000002</c:v>
                </c:pt>
                <c:pt idx="1471">
                  <c:v>0.26960000000000001</c:v>
                </c:pt>
                <c:pt idx="1472">
                  <c:v>0.27139999999999997</c:v>
                </c:pt>
                <c:pt idx="1473">
                  <c:v>0.2712</c:v>
                </c:pt>
                <c:pt idx="1474">
                  <c:v>0.26729999999999998</c:v>
                </c:pt>
                <c:pt idx="1475">
                  <c:v>0.26729999999999998</c:v>
                </c:pt>
                <c:pt idx="1476">
                  <c:v>0.26729999999999998</c:v>
                </c:pt>
                <c:pt idx="1477">
                  <c:v>0.2702</c:v>
                </c:pt>
                <c:pt idx="1478">
                  <c:v>0.27510000000000001</c:v>
                </c:pt>
                <c:pt idx="1479">
                  <c:v>0.27429999999999999</c:v>
                </c:pt>
                <c:pt idx="1480">
                  <c:v>0.28050000000000003</c:v>
                </c:pt>
                <c:pt idx="1481">
                  <c:v>0.28050000000000003</c:v>
                </c:pt>
                <c:pt idx="1482">
                  <c:v>0.28050000000000003</c:v>
                </c:pt>
                <c:pt idx="1483">
                  <c:v>0.28050000000000003</c:v>
                </c:pt>
                <c:pt idx="1484">
                  <c:v>0.28610000000000002</c:v>
                </c:pt>
                <c:pt idx="1485">
                  <c:v>0.2883</c:v>
                </c:pt>
                <c:pt idx="1486">
                  <c:v>0.2913</c:v>
                </c:pt>
                <c:pt idx="1487">
                  <c:v>0.29220000000000002</c:v>
                </c:pt>
                <c:pt idx="1488">
                  <c:v>0.28960000000000002</c:v>
                </c:pt>
                <c:pt idx="1489">
                  <c:v>0.28960000000000002</c:v>
                </c:pt>
                <c:pt idx="1490">
                  <c:v>0.28960000000000002</c:v>
                </c:pt>
                <c:pt idx="1491">
                  <c:v>0.28849999999999998</c:v>
                </c:pt>
                <c:pt idx="1492">
                  <c:v>0.28560000000000002</c:v>
                </c:pt>
                <c:pt idx="1493">
                  <c:v>0.28549999999999998</c:v>
                </c:pt>
                <c:pt idx="1494">
                  <c:v>0.28589999999999999</c:v>
                </c:pt>
                <c:pt idx="1495">
                  <c:v>0.28720000000000001</c:v>
                </c:pt>
                <c:pt idx="1496">
                  <c:v>0.28720000000000001</c:v>
                </c:pt>
                <c:pt idx="1497">
                  <c:v>0.28720000000000001</c:v>
                </c:pt>
                <c:pt idx="1498">
                  <c:v>0.28810000000000002</c:v>
                </c:pt>
                <c:pt idx="1499">
                  <c:v>0.28810000000000002</c:v>
                </c:pt>
                <c:pt idx="1500">
                  <c:v>0.28770000000000001</c:v>
                </c:pt>
                <c:pt idx="1501">
                  <c:v>0.2878</c:v>
                </c:pt>
                <c:pt idx="1502">
                  <c:v>0.2913</c:v>
                </c:pt>
                <c:pt idx="1503">
                  <c:v>0.2913</c:v>
                </c:pt>
                <c:pt idx="1504">
                  <c:v>0.2913</c:v>
                </c:pt>
                <c:pt idx="1505">
                  <c:v>0.29509999999999997</c:v>
                </c:pt>
                <c:pt idx="1506">
                  <c:v>0.29499999999999998</c:v>
                </c:pt>
                <c:pt idx="1507">
                  <c:v>0.2918</c:v>
                </c:pt>
                <c:pt idx="1508">
                  <c:v>0.29449999999999998</c:v>
                </c:pt>
                <c:pt idx="1509">
                  <c:v>0.29289999999999999</c:v>
                </c:pt>
                <c:pt idx="1510">
                  <c:v>0.29289999999999999</c:v>
                </c:pt>
                <c:pt idx="1511">
                  <c:v>0.29289999999999999</c:v>
                </c:pt>
                <c:pt idx="1512">
                  <c:v>0.29420000000000002</c:v>
                </c:pt>
                <c:pt idx="1513">
                  <c:v>0.29459999999999997</c:v>
                </c:pt>
                <c:pt idx="1514">
                  <c:v>0.29620000000000002</c:v>
                </c:pt>
                <c:pt idx="1515">
                  <c:v>0.29620000000000002</c:v>
                </c:pt>
                <c:pt idx="1516">
                  <c:v>0.29380000000000001</c:v>
                </c:pt>
                <c:pt idx="1517">
                  <c:v>0.29380000000000001</c:v>
                </c:pt>
                <c:pt idx="1518">
                  <c:v>0.29380000000000001</c:v>
                </c:pt>
                <c:pt idx="1519">
                  <c:v>0.29249999999999998</c:v>
                </c:pt>
                <c:pt idx="1520">
                  <c:v>0.29449999999999998</c:v>
                </c:pt>
                <c:pt idx="1521">
                  <c:v>0.29609999999999997</c:v>
                </c:pt>
                <c:pt idx="1522">
                  <c:v>0.29720000000000002</c:v>
                </c:pt>
                <c:pt idx="1523">
                  <c:v>0.2989</c:v>
                </c:pt>
                <c:pt idx="1524">
                  <c:v>0.2989</c:v>
                </c:pt>
                <c:pt idx="1525">
                  <c:v>0.2989</c:v>
                </c:pt>
                <c:pt idx="1526">
                  <c:v>0.2954</c:v>
                </c:pt>
                <c:pt idx="1527">
                  <c:v>0.29559999999999997</c:v>
                </c:pt>
                <c:pt idx="1528">
                  <c:v>0.29809999999999998</c:v>
                </c:pt>
                <c:pt idx="1529">
                  <c:v>0.2979</c:v>
                </c:pt>
                <c:pt idx="1530">
                  <c:v>0.29780000000000001</c:v>
                </c:pt>
                <c:pt idx="1531">
                  <c:v>0.29780000000000001</c:v>
                </c:pt>
                <c:pt idx="1532">
                  <c:v>0.29780000000000001</c:v>
                </c:pt>
                <c:pt idx="1533">
                  <c:v>0.29959999999999998</c:v>
                </c:pt>
                <c:pt idx="1534">
                  <c:v>0.29959999999999998</c:v>
                </c:pt>
                <c:pt idx="1535">
                  <c:v>0.30399999999999999</c:v>
                </c:pt>
                <c:pt idx="1536">
                  <c:v>0.30630000000000002</c:v>
                </c:pt>
                <c:pt idx="1537">
                  <c:v>0.30509999999999998</c:v>
                </c:pt>
                <c:pt idx="1538">
                  <c:v>0.30509999999999998</c:v>
                </c:pt>
                <c:pt idx="1539">
                  <c:v>0.30509999999999998</c:v>
                </c:pt>
                <c:pt idx="1540">
                  <c:v>0.30159999999999998</c:v>
                </c:pt>
                <c:pt idx="1541">
                  <c:v>0.30599999999999999</c:v>
                </c:pt>
                <c:pt idx="1542">
                  <c:v>0.30769999999999997</c:v>
                </c:pt>
                <c:pt idx="1543">
                  <c:v>0.30890000000000001</c:v>
                </c:pt>
                <c:pt idx="1544">
                  <c:v>0.30880000000000002</c:v>
                </c:pt>
                <c:pt idx="1545">
                  <c:v>0.30880000000000002</c:v>
                </c:pt>
                <c:pt idx="1546">
                  <c:v>0.30880000000000002</c:v>
                </c:pt>
                <c:pt idx="1547">
                  <c:v>0.31080000000000002</c:v>
                </c:pt>
                <c:pt idx="1548">
                  <c:v>0.31309999999999999</c:v>
                </c:pt>
                <c:pt idx="1549">
                  <c:v>0.31269999999999998</c:v>
                </c:pt>
                <c:pt idx="1550">
                  <c:v>0.3135</c:v>
                </c:pt>
                <c:pt idx="1551">
                  <c:v>0.31340000000000001</c:v>
                </c:pt>
                <c:pt idx="1552">
                  <c:v>0.31340000000000001</c:v>
                </c:pt>
                <c:pt idx="1553">
                  <c:v>0.31340000000000001</c:v>
                </c:pt>
                <c:pt idx="1554">
                  <c:v>0.31580000000000003</c:v>
                </c:pt>
                <c:pt idx="1555">
                  <c:v>0.31559999999999999</c:v>
                </c:pt>
                <c:pt idx="1556">
                  <c:v>0.31530000000000002</c:v>
                </c:pt>
                <c:pt idx="1557">
                  <c:v>0.3155</c:v>
                </c:pt>
                <c:pt idx="1558">
                  <c:v>0.31630000000000003</c:v>
                </c:pt>
                <c:pt idx="1559">
                  <c:v>0.31630000000000003</c:v>
                </c:pt>
                <c:pt idx="1560">
                  <c:v>0.31630000000000003</c:v>
                </c:pt>
                <c:pt idx="1561">
                  <c:v>0.31490000000000001</c:v>
                </c:pt>
                <c:pt idx="1562">
                  <c:v>0.315</c:v>
                </c:pt>
                <c:pt idx="1563">
                  <c:v>0.312</c:v>
                </c:pt>
                <c:pt idx="1564">
                  <c:v>0.315</c:v>
                </c:pt>
                <c:pt idx="1565">
                  <c:v>0.3196</c:v>
                </c:pt>
                <c:pt idx="1566">
                  <c:v>0.3196</c:v>
                </c:pt>
                <c:pt idx="1567">
                  <c:v>0.3196</c:v>
                </c:pt>
                <c:pt idx="1568">
                  <c:v>0.31309999999999999</c:v>
                </c:pt>
                <c:pt idx="1569">
                  <c:v>0.30719999999999997</c:v>
                </c:pt>
                <c:pt idx="1570">
                  <c:v>0.30730000000000002</c:v>
                </c:pt>
                <c:pt idx="1571">
                  <c:v>0.30859999999999999</c:v>
                </c:pt>
                <c:pt idx="1572">
                  <c:v>0.30859999999999999</c:v>
                </c:pt>
                <c:pt idx="1573">
                  <c:v>0.30859999999999999</c:v>
                </c:pt>
                <c:pt idx="1574">
                  <c:v>0.30859999999999999</c:v>
                </c:pt>
                <c:pt idx="1575">
                  <c:v>0.30690000000000001</c:v>
                </c:pt>
                <c:pt idx="1576">
                  <c:v>0.3054</c:v>
                </c:pt>
                <c:pt idx="1577">
                  <c:v>0.3049</c:v>
                </c:pt>
                <c:pt idx="1578">
                  <c:v>0.3029</c:v>
                </c:pt>
                <c:pt idx="1579">
                  <c:v>0.30259999999999998</c:v>
                </c:pt>
                <c:pt idx="1580">
                  <c:v>0.30259999999999998</c:v>
                </c:pt>
                <c:pt idx="1581">
                  <c:v>0.30259999999999998</c:v>
                </c:pt>
                <c:pt idx="1582">
                  <c:v>0.29970000000000002</c:v>
                </c:pt>
                <c:pt idx="1583">
                  <c:v>0.30120000000000002</c:v>
                </c:pt>
                <c:pt idx="1584">
                  <c:v>0.30299999999999999</c:v>
                </c:pt>
                <c:pt idx="1585">
                  <c:v>0.30270000000000002</c:v>
                </c:pt>
                <c:pt idx="1586">
                  <c:v>0.30130000000000001</c:v>
                </c:pt>
                <c:pt idx="1587">
                  <c:v>0.30130000000000001</c:v>
                </c:pt>
                <c:pt idx="1588">
                  <c:v>0.30130000000000001</c:v>
                </c:pt>
                <c:pt idx="1589">
                  <c:v>0.30130000000000001</c:v>
                </c:pt>
                <c:pt idx="1590">
                  <c:v>0.29730000000000001</c:v>
                </c:pt>
                <c:pt idx="1591">
                  <c:v>0.29749999999999999</c:v>
                </c:pt>
                <c:pt idx="1592">
                  <c:v>0.30099999999999999</c:v>
                </c:pt>
                <c:pt idx="1593">
                  <c:v>0.3024</c:v>
                </c:pt>
                <c:pt idx="1594">
                  <c:v>0.3024</c:v>
                </c:pt>
                <c:pt idx="1595">
                  <c:v>0.3024</c:v>
                </c:pt>
                <c:pt idx="1596">
                  <c:v>0.30349999999999999</c:v>
                </c:pt>
                <c:pt idx="1597">
                  <c:v>0.3044</c:v>
                </c:pt>
                <c:pt idx="1598">
                  <c:v>0.3044</c:v>
                </c:pt>
                <c:pt idx="1599">
                  <c:v>0.29920000000000002</c:v>
                </c:pt>
                <c:pt idx="1600">
                  <c:v>0.29970000000000002</c:v>
                </c:pt>
                <c:pt idx="1601">
                  <c:v>0.29970000000000002</c:v>
                </c:pt>
                <c:pt idx="1602">
                  <c:v>0.29970000000000002</c:v>
                </c:pt>
                <c:pt idx="1603">
                  <c:v>0.30299999999999999</c:v>
                </c:pt>
                <c:pt idx="1604">
                  <c:v>0.30990000000000001</c:v>
                </c:pt>
                <c:pt idx="1605">
                  <c:v>0.31430000000000002</c:v>
                </c:pt>
                <c:pt idx="1606">
                  <c:v>0.31509999999999999</c:v>
                </c:pt>
                <c:pt idx="1607">
                  <c:v>0.31690000000000002</c:v>
                </c:pt>
                <c:pt idx="1608">
                  <c:v>0.31690000000000002</c:v>
                </c:pt>
                <c:pt idx="1609">
                  <c:v>0.31690000000000002</c:v>
                </c:pt>
                <c:pt idx="1610">
                  <c:v>0.31909999999999999</c:v>
                </c:pt>
                <c:pt idx="1611">
                  <c:v>0.3286</c:v>
                </c:pt>
                <c:pt idx="1612">
                  <c:v>0.3256</c:v>
                </c:pt>
                <c:pt idx="1613">
                  <c:v>0.32179999999999997</c:v>
                </c:pt>
                <c:pt idx="1614">
                  <c:v>0.3266</c:v>
                </c:pt>
                <c:pt idx="1615">
                  <c:v>0.3266</c:v>
                </c:pt>
                <c:pt idx="1616">
                  <c:v>0.3266</c:v>
                </c:pt>
                <c:pt idx="1617">
                  <c:v>0.33019999999999999</c:v>
                </c:pt>
                <c:pt idx="1618">
                  <c:v>0.32650000000000001</c:v>
                </c:pt>
                <c:pt idx="1619">
                  <c:v>0.3251</c:v>
                </c:pt>
                <c:pt idx="1620">
                  <c:v>0.32769999999999999</c:v>
                </c:pt>
                <c:pt idx="1621">
                  <c:v>0.32950000000000002</c:v>
                </c:pt>
                <c:pt idx="1622">
                  <c:v>0.32950000000000002</c:v>
                </c:pt>
                <c:pt idx="1623">
                  <c:v>0.32950000000000002</c:v>
                </c:pt>
                <c:pt idx="1624">
                  <c:v>0.33100000000000002</c:v>
                </c:pt>
                <c:pt idx="1625">
                  <c:v>0.3286</c:v>
                </c:pt>
                <c:pt idx="1626">
                  <c:v>0.33229999999999998</c:v>
                </c:pt>
                <c:pt idx="1627">
                  <c:v>0.33950000000000002</c:v>
                </c:pt>
                <c:pt idx="1628">
                  <c:v>0.3382</c:v>
                </c:pt>
                <c:pt idx="1629">
                  <c:v>0.3382</c:v>
                </c:pt>
                <c:pt idx="1630">
                  <c:v>0.3382</c:v>
                </c:pt>
                <c:pt idx="1631">
                  <c:v>0.3382</c:v>
                </c:pt>
                <c:pt idx="1632">
                  <c:v>0.33779999999999999</c:v>
                </c:pt>
                <c:pt idx="1633">
                  <c:v>0.33679999999999999</c:v>
                </c:pt>
                <c:pt idx="1634">
                  <c:v>0.33850000000000002</c:v>
                </c:pt>
                <c:pt idx="1635">
                  <c:v>0.34139999999999998</c:v>
                </c:pt>
                <c:pt idx="1636">
                  <c:v>0.34139999999999998</c:v>
                </c:pt>
                <c:pt idx="1637">
                  <c:v>0.34139999999999998</c:v>
                </c:pt>
                <c:pt idx="1638">
                  <c:v>0.34610000000000002</c:v>
                </c:pt>
                <c:pt idx="1639">
                  <c:v>0.34100000000000003</c:v>
                </c:pt>
                <c:pt idx="1640">
                  <c:v>0.34039999999999998</c:v>
                </c:pt>
                <c:pt idx="1641">
                  <c:v>0.33950000000000002</c:v>
                </c:pt>
                <c:pt idx="1642">
                  <c:v>0.33950000000000002</c:v>
                </c:pt>
                <c:pt idx="1643">
                  <c:v>0.33950000000000002</c:v>
                </c:pt>
                <c:pt idx="1644">
                  <c:v>0.33950000000000002</c:v>
                </c:pt>
                <c:pt idx="1645">
                  <c:v>0.33939999999999998</c:v>
                </c:pt>
                <c:pt idx="1646">
                  <c:v>0.34389999999999998</c:v>
                </c:pt>
                <c:pt idx="1647">
                  <c:v>0.34789999999999999</c:v>
                </c:pt>
                <c:pt idx="1648">
                  <c:v>0.3493</c:v>
                </c:pt>
                <c:pt idx="1649">
                  <c:v>0.3528</c:v>
                </c:pt>
                <c:pt idx="1650">
                  <c:v>0.3528</c:v>
                </c:pt>
                <c:pt idx="1651">
                  <c:v>0.3528</c:v>
                </c:pt>
                <c:pt idx="1652">
                  <c:v>0.3528</c:v>
                </c:pt>
                <c:pt idx="1653">
                  <c:v>0.35220000000000001</c:v>
                </c:pt>
                <c:pt idx="1654">
                  <c:v>0.34389999999999998</c:v>
                </c:pt>
                <c:pt idx="1655">
                  <c:v>0.35239999999999999</c:v>
                </c:pt>
                <c:pt idx="1656">
                  <c:v>0.3599</c:v>
                </c:pt>
                <c:pt idx="1657">
                  <c:v>0.3599</c:v>
                </c:pt>
                <c:pt idx="1658">
                  <c:v>0.3599</c:v>
                </c:pt>
                <c:pt idx="1659">
                  <c:v>0.36009999999999998</c:v>
                </c:pt>
                <c:pt idx="1660">
                  <c:v>0.36459999999999998</c:v>
                </c:pt>
                <c:pt idx="1661">
                  <c:v>0.3664</c:v>
                </c:pt>
                <c:pt idx="1662">
                  <c:v>0.36470000000000002</c:v>
                </c:pt>
                <c:pt idx="1663">
                  <c:v>0.36120000000000002</c:v>
                </c:pt>
                <c:pt idx="1664">
                  <c:v>0.36120000000000002</c:v>
                </c:pt>
                <c:pt idx="1665">
                  <c:v>0.36120000000000002</c:v>
                </c:pt>
                <c:pt idx="1666">
                  <c:v>0.35510000000000003</c:v>
                </c:pt>
                <c:pt idx="1667">
                  <c:v>0.35849999999999999</c:v>
                </c:pt>
                <c:pt idx="1668">
                  <c:v>0.35010000000000002</c:v>
                </c:pt>
                <c:pt idx="1669">
                  <c:v>0.34939999999999999</c:v>
                </c:pt>
                <c:pt idx="1670">
                  <c:v>0.34939999999999999</c:v>
                </c:pt>
                <c:pt idx="1671">
                  <c:v>0.34939999999999999</c:v>
                </c:pt>
                <c:pt idx="1672">
                  <c:v>0.34939999999999999</c:v>
                </c:pt>
                <c:pt idx="1673">
                  <c:v>0.34939999999999999</c:v>
                </c:pt>
                <c:pt idx="1674">
                  <c:v>0.34820000000000001</c:v>
                </c:pt>
                <c:pt idx="1675">
                  <c:v>0.34229999999999999</c:v>
                </c:pt>
                <c:pt idx="1676">
                  <c:v>0.3453</c:v>
                </c:pt>
                <c:pt idx="1677">
                  <c:v>0.34289999999999998</c:v>
                </c:pt>
                <c:pt idx="1678">
                  <c:v>0.34289999999999998</c:v>
                </c:pt>
                <c:pt idx="1679">
                  <c:v>0.34289999999999998</c:v>
                </c:pt>
                <c:pt idx="1680">
                  <c:v>0.34610000000000002</c:v>
                </c:pt>
                <c:pt idx="1681">
                  <c:v>0.34150000000000003</c:v>
                </c:pt>
                <c:pt idx="1682">
                  <c:v>0.34910000000000002</c:v>
                </c:pt>
                <c:pt idx="1683">
                  <c:v>0.35599999999999998</c:v>
                </c:pt>
                <c:pt idx="1684">
                  <c:v>0.35420000000000001</c:v>
                </c:pt>
                <c:pt idx="1685">
                  <c:v>0.35420000000000001</c:v>
                </c:pt>
                <c:pt idx="1686">
                  <c:v>0.35420000000000001</c:v>
                </c:pt>
                <c:pt idx="1687">
                  <c:v>0.35809999999999997</c:v>
                </c:pt>
                <c:pt idx="1688">
                  <c:v>0.35859999999999997</c:v>
                </c:pt>
                <c:pt idx="1689">
                  <c:v>0.36559999999999998</c:v>
                </c:pt>
                <c:pt idx="1690">
                  <c:v>0.39040000000000002</c:v>
                </c:pt>
                <c:pt idx="1691">
                  <c:v>0.39350000000000002</c:v>
                </c:pt>
                <c:pt idx="1692">
                  <c:v>0.39350000000000002</c:v>
                </c:pt>
                <c:pt idx="1693">
                  <c:v>0.39350000000000002</c:v>
                </c:pt>
                <c:pt idx="1694">
                  <c:v>0.39879999999999999</c:v>
                </c:pt>
                <c:pt idx="1695">
                  <c:v>0.40039999999999998</c:v>
                </c:pt>
                <c:pt idx="1696">
                  <c:v>0.40300000000000002</c:v>
                </c:pt>
                <c:pt idx="1697">
                  <c:v>0.39739999999999998</c:v>
                </c:pt>
                <c:pt idx="1698">
                  <c:v>0.39600000000000002</c:v>
                </c:pt>
                <c:pt idx="1699">
                  <c:v>0.39600000000000002</c:v>
                </c:pt>
                <c:pt idx="1700">
                  <c:v>0.39600000000000002</c:v>
                </c:pt>
                <c:pt idx="1701">
                  <c:v>0.40189999999999998</c:v>
                </c:pt>
                <c:pt idx="1702">
                  <c:v>0.39879999999999999</c:v>
                </c:pt>
                <c:pt idx="1703">
                  <c:v>0.39879999999999999</c:v>
                </c:pt>
                <c:pt idx="1704">
                  <c:v>0.39439999999999997</c:v>
                </c:pt>
                <c:pt idx="1705">
                  <c:v>0.39479999999999998</c:v>
                </c:pt>
                <c:pt idx="1706">
                  <c:v>0.39479999999999998</c:v>
                </c:pt>
                <c:pt idx="1707">
                  <c:v>0.39479999999999998</c:v>
                </c:pt>
                <c:pt idx="1708">
                  <c:v>0.42020000000000002</c:v>
                </c:pt>
                <c:pt idx="1709">
                  <c:v>0.43180000000000002</c:v>
                </c:pt>
                <c:pt idx="1710">
                  <c:v>0.43180000000000002</c:v>
                </c:pt>
                <c:pt idx="1711">
                  <c:v>0.43180000000000002</c:v>
                </c:pt>
                <c:pt idx="1712">
                  <c:v>0.43180000000000002</c:v>
                </c:pt>
                <c:pt idx="1713">
                  <c:v>0.43180000000000002</c:v>
                </c:pt>
                <c:pt idx="1714">
                  <c:v>0.43180000000000002</c:v>
                </c:pt>
                <c:pt idx="1715">
                  <c:v>0.43219999999999997</c:v>
                </c:pt>
                <c:pt idx="1716">
                  <c:v>0.434</c:v>
                </c:pt>
                <c:pt idx="1717">
                  <c:v>0.437</c:v>
                </c:pt>
                <c:pt idx="1718">
                  <c:v>0.43690000000000001</c:v>
                </c:pt>
                <c:pt idx="1719">
                  <c:v>0.4355</c:v>
                </c:pt>
                <c:pt idx="1720">
                  <c:v>0.4355</c:v>
                </c:pt>
                <c:pt idx="1721">
                  <c:v>0.4355</c:v>
                </c:pt>
                <c:pt idx="1722">
                  <c:v>0.43280000000000002</c:v>
                </c:pt>
                <c:pt idx="1723">
                  <c:v>0.435</c:v>
                </c:pt>
                <c:pt idx="1724">
                  <c:v>0.43540000000000001</c:v>
                </c:pt>
                <c:pt idx="1725">
                  <c:v>0.43609999999999999</c:v>
                </c:pt>
                <c:pt idx="1726">
                  <c:v>0.44119999999999998</c:v>
                </c:pt>
                <c:pt idx="1727">
                  <c:v>0.44119999999999998</c:v>
                </c:pt>
                <c:pt idx="1728">
                  <c:v>0.44119999999999998</c:v>
                </c:pt>
                <c:pt idx="1729">
                  <c:v>0.44040000000000001</c:v>
                </c:pt>
                <c:pt idx="1730">
                  <c:v>0.44259999999999999</c:v>
                </c:pt>
                <c:pt idx="1731">
                  <c:v>0.4551</c:v>
                </c:pt>
                <c:pt idx="1732">
                  <c:v>0.45979999999999999</c:v>
                </c:pt>
                <c:pt idx="1733">
                  <c:v>0.4622</c:v>
                </c:pt>
                <c:pt idx="1734">
                  <c:v>0.4622</c:v>
                </c:pt>
                <c:pt idx="1735">
                  <c:v>0.4622</c:v>
                </c:pt>
                <c:pt idx="1736">
                  <c:v>0.46039999999999998</c:v>
                </c:pt>
                <c:pt idx="1737">
                  <c:v>0.45960000000000001</c:v>
                </c:pt>
                <c:pt idx="1738">
                  <c:v>0.4572</c:v>
                </c:pt>
                <c:pt idx="1739">
                  <c:v>0.4602</c:v>
                </c:pt>
                <c:pt idx="1740">
                  <c:v>0.46110000000000001</c:v>
                </c:pt>
                <c:pt idx="1741">
                  <c:v>0.46110000000000001</c:v>
                </c:pt>
                <c:pt idx="1742">
                  <c:v>0.46110000000000001</c:v>
                </c:pt>
                <c:pt idx="1743">
                  <c:v>0.45750000000000002</c:v>
                </c:pt>
                <c:pt idx="1744">
                  <c:v>0.45700000000000002</c:v>
                </c:pt>
                <c:pt idx="1745">
                  <c:v>0.45729999999999998</c:v>
                </c:pt>
                <c:pt idx="1746">
                  <c:v>0.4572</c:v>
                </c:pt>
                <c:pt idx="1747">
                  <c:v>0.45329999999999998</c:v>
                </c:pt>
                <c:pt idx="1748">
                  <c:v>0.45329999999999998</c:v>
                </c:pt>
                <c:pt idx="1749">
                  <c:v>0.45329999999999998</c:v>
                </c:pt>
                <c:pt idx="1750">
                  <c:v>0.45319999999999999</c:v>
                </c:pt>
                <c:pt idx="1751">
                  <c:v>0.45329999999999998</c:v>
                </c:pt>
                <c:pt idx="1752">
                  <c:v>0.45779999999999998</c:v>
                </c:pt>
                <c:pt idx="1753">
                  <c:v>0.45269999999999999</c:v>
                </c:pt>
                <c:pt idx="1754">
                  <c:v>0.45100000000000001</c:v>
                </c:pt>
                <c:pt idx="1755">
                  <c:v>0.45100000000000001</c:v>
                </c:pt>
                <c:pt idx="1756">
                  <c:v>0.45100000000000001</c:v>
                </c:pt>
                <c:pt idx="1757">
                  <c:v>0.44919999999999999</c:v>
                </c:pt>
                <c:pt idx="1758">
                  <c:v>0.4521</c:v>
                </c:pt>
                <c:pt idx="1759">
                  <c:v>0.45319999999999999</c:v>
                </c:pt>
                <c:pt idx="1760">
                  <c:v>0.45150000000000001</c:v>
                </c:pt>
                <c:pt idx="1761">
                  <c:v>0.45150000000000001</c:v>
                </c:pt>
                <c:pt idx="1762">
                  <c:v>0.45150000000000001</c:v>
                </c:pt>
                <c:pt idx="1763">
                  <c:v>0.45150000000000001</c:v>
                </c:pt>
                <c:pt idx="1764">
                  <c:v>0.45019999999999999</c:v>
                </c:pt>
                <c:pt idx="1765">
                  <c:v>0.4577</c:v>
                </c:pt>
                <c:pt idx="1766">
                  <c:v>0.45150000000000001</c:v>
                </c:pt>
                <c:pt idx="1767">
                  <c:v>0.4541</c:v>
                </c:pt>
                <c:pt idx="1768">
                  <c:v>0.4577</c:v>
                </c:pt>
                <c:pt idx="1769">
                  <c:v>0.4577</c:v>
                </c:pt>
                <c:pt idx="1770">
                  <c:v>0.4577</c:v>
                </c:pt>
                <c:pt idx="1771">
                  <c:v>0.44579999999999997</c:v>
                </c:pt>
                <c:pt idx="1772">
                  <c:v>0.44390000000000002</c:v>
                </c:pt>
                <c:pt idx="1773">
                  <c:v>0.44390000000000002</c:v>
                </c:pt>
                <c:pt idx="1774">
                  <c:v>0.44280000000000003</c:v>
                </c:pt>
                <c:pt idx="1775">
                  <c:v>0.44779999999999998</c:v>
                </c:pt>
                <c:pt idx="1776">
                  <c:v>0.44779999999999998</c:v>
                </c:pt>
                <c:pt idx="1777">
                  <c:v>0.44779999999999998</c:v>
                </c:pt>
                <c:pt idx="1778">
                  <c:v>0.44879999999999998</c:v>
                </c:pt>
                <c:pt idx="1779">
                  <c:v>0.44640000000000002</c:v>
                </c:pt>
                <c:pt idx="1780">
                  <c:v>0.4461</c:v>
                </c:pt>
                <c:pt idx="1781">
                  <c:v>0.44290000000000002</c:v>
                </c:pt>
                <c:pt idx="1782">
                  <c:v>0.44500000000000001</c:v>
                </c:pt>
                <c:pt idx="1783">
                  <c:v>0.44500000000000001</c:v>
                </c:pt>
                <c:pt idx="1784">
                  <c:v>0.44500000000000001</c:v>
                </c:pt>
                <c:pt idx="1785">
                  <c:v>0.44690000000000002</c:v>
                </c:pt>
                <c:pt idx="1786">
                  <c:v>0.44629999999999997</c:v>
                </c:pt>
                <c:pt idx="1787">
                  <c:v>0.44650000000000001</c:v>
                </c:pt>
                <c:pt idx="1788">
                  <c:v>0.44750000000000001</c:v>
                </c:pt>
                <c:pt idx="1789">
                  <c:v>0.44419999999999998</c:v>
                </c:pt>
                <c:pt idx="1790">
                  <c:v>0.44419999999999998</c:v>
                </c:pt>
                <c:pt idx="1791">
                  <c:v>0.44419999999999998</c:v>
                </c:pt>
                <c:pt idx="1792">
                  <c:v>0.4461</c:v>
                </c:pt>
                <c:pt idx="1793">
                  <c:v>0.44769999999999999</c:v>
                </c:pt>
                <c:pt idx="1794">
                  <c:v>0.4496</c:v>
                </c:pt>
                <c:pt idx="1795">
                  <c:v>0.45</c:v>
                </c:pt>
                <c:pt idx="1796">
                  <c:v>0.44869999999999999</c:v>
                </c:pt>
                <c:pt idx="1797">
                  <c:v>0.44869999999999999</c:v>
                </c:pt>
                <c:pt idx="1798">
                  <c:v>0.44869999999999999</c:v>
                </c:pt>
                <c:pt idx="1799">
                  <c:v>0.45019999999999999</c:v>
                </c:pt>
                <c:pt idx="1800">
                  <c:v>0.44969999999999999</c:v>
                </c:pt>
                <c:pt idx="1801">
                  <c:v>0.45129999999999998</c:v>
                </c:pt>
                <c:pt idx="1802">
                  <c:v>0.44629999999999997</c:v>
                </c:pt>
                <c:pt idx="1803">
                  <c:v>0.44469999999999998</c:v>
                </c:pt>
                <c:pt idx="1804">
                  <c:v>0.44469999999999998</c:v>
                </c:pt>
                <c:pt idx="1805">
                  <c:v>0.44469999999999998</c:v>
                </c:pt>
                <c:pt idx="1806">
                  <c:v>0.44190000000000002</c:v>
                </c:pt>
                <c:pt idx="1807">
                  <c:v>0.43840000000000001</c:v>
                </c:pt>
                <c:pt idx="1808">
                  <c:v>0.43630000000000002</c:v>
                </c:pt>
                <c:pt idx="1809">
                  <c:v>0.442</c:v>
                </c:pt>
                <c:pt idx="1810">
                  <c:v>0.43640000000000001</c:v>
                </c:pt>
                <c:pt idx="1811">
                  <c:v>0.43640000000000001</c:v>
                </c:pt>
                <c:pt idx="1812">
                  <c:v>0.43640000000000001</c:v>
                </c:pt>
                <c:pt idx="1813">
                  <c:v>0.43569999999999998</c:v>
                </c:pt>
                <c:pt idx="1814">
                  <c:v>0.44090000000000001</c:v>
                </c:pt>
                <c:pt idx="1815">
                  <c:v>0.45279999999999998</c:v>
                </c:pt>
                <c:pt idx="1816">
                  <c:v>0.45069999999999999</c:v>
                </c:pt>
                <c:pt idx="1817">
                  <c:v>0.45540000000000003</c:v>
                </c:pt>
                <c:pt idx="1818">
                  <c:v>0.45540000000000003</c:v>
                </c:pt>
                <c:pt idx="1819">
                  <c:v>0.45540000000000003</c:v>
                </c:pt>
                <c:pt idx="1820">
                  <c:v>0.45440000000000003</c:v>
                </c:pt>
                <c:pt idx="1821">
                  <c:v>0.45929999999999999</c:v>
                </c:pt>
                <c:pt idx="1822">
                  <c:v>0.4612</c:v>
                </c:pt>
                <c:pt idx="1823">
                  <c:v>0.48430000000000001</c:v>
                </c:pt>
                <c:pt idx="1824">
                  <c:v>0.47270000000000001</c:v>
                </c:pt>
                <c:pt idx="1825">
                  <c:v>0.47270000000000001</c:v>
                </c:pt>
                <c:pt idx="1826">
                  <c:v>0.47270000000000001</c:v>
                </c:pt>
                <c:pt idx="1827">
                  <c:v>0.47849999999999998</c:v>
                </c:pt>
                <c:pt idx="1828">
                  <c:v>0.48020000000000002</c:v>
                </c:pt>
                <c:pt idx="1829">
                  <c:v>0.48049999999999998</c:v>
                </c:pt>
                <c:pt idx="1830">
                  <c:v>0.4889</c:v>
                </c:pt>
                <c:pt idx="1831">
                  <c:v>0.4824</c:v>
                </c:pt>
                <c:pt idx="1832">
                  <c:v>0.4824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42-4D02-8672-25D0395BD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79743"/>
        <c:axId val="39235759"/>
      </c:lineChart>
      <c:dateAx>
        <c:axId val="3567974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9235759"/>
        <c:crosses val="autoZero"/>
        <c:auto val="1"/>
        <c:lblOffset val="100"/>
        <c:baseTimeUnit val="days"/>
      </c:dateAx>
      <c:valAx>
        <c:axId val="39235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5679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19</xdr:row>
      <xdr:rowOff>113048</xdr:rowOff>
    </xdr:from>
    <xdr:to>
      <xdr:col>11</xdr:col>
      <xdr:colOff>381000</xdr:colOff>
      <xdr:row>23</xdr:row>
      <xdr:rowOff>56503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F0A57C-F25F-08BF-48B0-20F5BA51B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9720" y="3587768"/>
          <a:ext cx="3505200" cy="674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220980</xdr:colOff>
      <xdr:row>3</xdr:row>
      <xdr:rowOff>64770</xdr:rowOff>
    </xdr:from>
    <xdr:to>
      <xdr:col>13</xdr:col>
      <xdr:colOff>525780</xdr:colOff>
      <xdr:row>18</xdr:row>
      <xdr:rowOff>64770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61B95D-6E7A-0B4C-3B25-80D61DD31F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</xdr:colOff>
      <xdr:row>1</xdr:row>
      <xdr:rowOff>167640</xdr:rowOff>
    </xdr:from>
    <xdr:to>
      <xdr:col>15</xdr:col>
      <xdr:colOff>461010</xdr:colOff>
      <xdr:row>21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C8408F-8B23-4066-9E34-F367C58EB5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900A9-ED02-4844-BD0C-67636D52C71B}">
  <dimension ref="A1:I1827"/>
  <sheetViews>
    <sheetView tabSelected="1" zoomScaleNormal="100" workbookViewId="0">
      <selection activeCell="H10" sqref="H10"/>
    </sheetView>
  </sheetViews>
  <sheetFormatPr defaultRowHeight="14.4" x14ac:dyDescent="0.3"/>
  <cols>
    <col min="2" max="2" width="11.21875" bestFit="1" customWidth="1"/>
    <col min="3" max="3" width="13.44140625" bestFit="1" customWidth="1"/>
    <col min="4" max="4" width="9.5546875" bestFit="1" customWidth="1"/>
    <col min="5" max="5" width="16.44140625" bestFit="1" customWidth="1"/>
    <col min="6" max="6" width="14.44140625" bestFit="1" customWidth="1"/>
    <col min="8" max="8" width="13.33203125" bestFit="1" customWidth="1"/>
    <col min="9" max="9" width="10" bestFit="1" customWidth="1"/>
  </cols>
  <sheetData>
    <row r="1" spans="1:9" x14ac:dyDescent="0.3">
      <c r="A1" s="2" t="s">
        <v>2</v>
      </c>
      <c r="B1" s="2" t="s">
        <v>0</v>
      </c>
      <c r="C1" s="2" t="s">
        <v>3</v>
      </c>
      <c r="D1" s="2" t="s">
        <v>4</v>
      </c>
      <c r="E1" s="2" t="s">
        <v>5</v>
      </c>
      <c r="F1" s="2" t="s">
        <v>6</v>
      </c>
    </row>
    <row r="2" spans="1:9" x14ac:dyDescent="0.3">
      <c r="A2">
        <v>1</v>
      </c>
      <c r="B2" s="1">
        <v>43402</v>
      </c>
      <c r="C2" s="6">
        <f>_xlfn.XLOOKUP(B2,'sigara fiyatları'!$A$2:$A$11,'sigara fiyatları'!$B$2:$B$11,,-1)*$I$4</f>
        <v>13</v>
      </c>
      <c r="D2">
        <f>_xlfn.XLOOKUP(B2,'altın fonu'!$A$2:$A$1834,'altın fonu'!$B$2:$B$1834,,0)</f>
        <v>6.4500000000000002E-2</v>
      </c>
      <c r="E2">
        <f>C2/D2</f>
        <v>201.55038759689921</v>
      </c>
      <c r="F2">
        <f>E2*'altın fonu'!$B$1834</f>
        <v>97.22790697674418</v>
      </c>
    </row>
    <row r="3" spans="1:9" x14ac:dyDescent="0.3">
      <c r="A3">
        <v>2</v>
      </c>
      <c r="B3" s="1">
        <v>43403</v>
      </c>
      <c r="C3" s="6">
        <f>_xlfn.XLOOKUP(B3,'sigara fiyatları'!$A$2:$A$11,'sigara fiyatları'!$B$2:$B$11,,-1)*$I$4</f>
        <v>13</v>
      </c>
      <c r="D3">
        <f>_xlfn.XLOOKUP(B3,'altın fonu'!$A$2:$A$1834,'altın fonu'!$B$2:$B$1834,,0)</f>
        <v>6.3899999999999998E-2</v>
      </c>
      <c r="E3">
        <f t="shared" ref="E3:E66" si="0">C3/D3</f>
        <v>203.44287949921753</v>
      </c>
      <c r="F3">
        <f>E3*'altın fonu'!$B$1834</f>
        <v>98.140845070422529</v>
      </c>
    </row>
    <row r="4" spans="1:9" x14ac:dyDescent="0.3">
      <c r="A4">
        <v>3</v>
      </c>
      <c r="B4" s="1">
        <v>43404</v>
      </c>
      <c r="C4" s="6">
        <f>_xlfn.XLOOKUP(B4,'sigara fiyatları'!$A$2:$A$11,'sigara fiyatları'!$B$2:$B$11,,-1)*$I$4</f>
        <v>13</v>
      </c>
      <c r="D4">
        <f>_xlfn.XLOOKUP(B4,'altın fonu'!$A$2:$A$1834,'altın fonu'!$B$2:$B$1834,,0)</f>
        <v>6.2199999999999998E-2</v>
      </c>
      <c r="E4">
        <f t="shared" si="0"/>
        <v>209.00321543408361</v>
      </c>
      <c r="F4">
        <f>E4*'altın fonu'!$B$1834</f>
        <v>100.82315112540194</v>
      </c>
      <c r="H4" t="s">
        <v>9</v>
      </c>
      <c r="I4">
        <v>1</v>
      </c>
    </row>
    <row r="5" spans="1:9" x14ac:dyDescent="0.3">
      <c r="A5">
        <v>4</v>
      </c>
      <c r="B5" s="1">
        <v>43405</v>
      </c>
      <c r="C5" s="6">
        <f>_xlfn.XLOOKUP(B5,'sigara fiyatları'!$A$2:$A$11,'sigara fiyatları'!$B$2:$B$11,,-1)*$I$4</f>
        <v>13</v>
      </c>
      <c r="D5">
        <f>_xlfn.XLOOKUP(B5,'altın fonu'!$A$2:$A$1834,'altın fonu'!$B$2:$B$1834,,0)</f>
        <v>6.1699999999999998E-2</v>
      </c>
      <c r="E5">
        <f t="shared" si="0"/>
        <v>210.6969205834684</v>
      </c>
      <c r="F5">
        <f>E5*'altın fonu'!$B$1834</f>
        <v>101.64019448946516</v>
      </c>
      <c r="H5" t="s">
        <v>8</v>
      </c>
      <c r="I5" s="3">
        <f>SUM(C2:C1827)</f>
        <v>41185</v>
      </c>
    </row>
    <row r="6" spans="1:9" x14ac:dyDescent="0.3">
      <c r="A6">
        <v>5</v>
      </c>
      <c r="B6" s="1">
        <v>43406</v>
      </c>
      <c r="C6" s="6">
        <f>_xlfn.XLOOKUP(B6,'sigara fiyatları'!$A$2:$A$11,'sigara fiyatları'!$B$2:$B$11,,-1)*$I$4</f>
        <v>13</v>
      </c>
      <c r="D6">
        <f>_xlfn.XLOOKUP(B6,'altın fonu'!$A$2:$A$1834,'altın fonu'!$B$2:$B$1834,,0)</f>
        <v>6.2700000000000006E-2</v>
      </c>
      <c r="E6">
        <f t="shared" si="0"/>
        <v>207.33652312599679</v>
      </c>
      <c r="F6">
        <f>E6*'altın fonu'!$B$1834</f>
        <v>100.01913875598085</v>
      </c>
      <c r="H6" s="4" t="s">
        <v>7</v>
      </c>
      <c r="I6" s="5">
        <f>SUM(F2:F1827)</f>
        <v>130277.51496677187</v>
      </c>
    </row>
    <row r="7" spans="1:9" x14ac:dyDescent="0.3">
      <c r="A7">
        <v>6</v>
      </c>
      <c r="B7" s="1">
        <v>43407</v>
      </c>
      <c r="C7" s="6">
        <f>_xlfn.XLOOKUP(B7,'sigara fiyatları'!$A$2:$A$11,'sigara fiyatları'!$B$2:$B$11,,-1)*$I$4</f>
        <v>13</v>
      </c>
      <c r="D7">
        <f>_xlfn.XLOOKUP(B7,'altın fonu'!$A$2:$A$1834,'altın fonu'!$B$2:$B$1834,,0)</f>
        <v>6.2700000000000006E-2</v>
      </c>
      <c r="E7">
        <f t="shared" si="0"/>
        <v>207.33652312599679</v>
      </c>
      <c r="F7">
        <f>E7*'altın fonu'!$B$1834</f>
        <v>100.01913875598085</v>
      </c>
    </row>
    <row r="8" spans="1:9" x14ac:dyDescent="0.3">
      <c r="A8">
        <v>7</v>
      </c>
      <c r="B8" s="1">
        <v>43408</v>
      </c>
      <c r="C8" s="6">
        <f>_xlfn.XLOOKUP(B8,'sigara fiyatları'!$A$2:$A$11,'sigara fiyatları'!$B$2:$B$11,,-1)*$I$4</f>
        <v>13</v>
      </c>
      <c r="D8">
        <f>_xlfn.XLOOKUP(B8,'altın fonu'!$A$2:$A$1834,'altın fonu'!$B$2:$B$1834,,0)</f>
        <v>6.2700000000000006E-2</v>
      </c>
      <c r="E8">
        <f t="shared" si="0"/>
        <v>207.33652312599679</v>
      </c>
      <c r="F8">
        <f>E8*'altın fonu'!$B$1834</f>
        <v>100.01913875598085</v>
      </c>
    </row>
    <row r="9" spans="1:9" x14ac:dyDescent="0.3">
      <c r="A9">
        <v>8</v>
      </c>
      <c r="B9" s="1">
        <v>43409</v>
      </c>
      <c r="C9" s="6">
        <f>_xlfn.XLOOKUP(B9,'sigara fiyatları'!$A$2:$A$11,'sigara fiyatları'!$B$2:$B$11,,-1)*$I$4</f>
        <v>13</v>
      </c>
      <c r="D9">
        <f>_xlfn.XLOOKUP(B9,'altın fonu'!$A$2:$A$1834,'altın fonu'!$B$2:$B$1834,,0)</f>
        <v>6.2100000000000002E-2</v>
      </c>
      <c r="E9">
        <f t="shared" si="0"/>
        <v>209.33977455716587</v>
      </c>
      <c r="F9">
        <f>E9*'altın fonu'!$B$1834</f>
        <v>100.98550724637681</v>
      </c>
    </row>
    <row r="10" spans="1:9" x14ac:dyDescent="0.3">
      <c r="A10">
        <v>9</v>
      </c>
      <c r="B10" s="1">
        <v>43410</v>
      </c>
      <c r="C10" s="6">
        <f>_xlfn.XLOOKUP(B10,'sigara fiyatları'!$A$2:$A$11,'sigara fiyatları'!$B$2:$B$11,,-1)*$I$4</f>
        <v>13</v>
      </c>
      <c r="D10">
        <f>_xlfn.XLOOKUP(B10,'altın fonu'!$A$2:$A$1834,'altın fonu'!$B$2:$B$1834,,0)</f>
        <v>6.1899999999999997E-2</v>
      </c>
      <c r="E10">
        <f t="shared" si="0"/>
        <v>210.016155088853</v>
      </c>
      <c r="F10">
        <f>E10*'altın fonu'!$B$1834</f>
        <v>101.31179321486269</v>
      </c>
    </row>
    <row r="11" spans="1:9" x14ac:dyDescent="0.3">
      <c r="A11">
        <v>10</v>
      </c>
      <c r="B11" s="1">
        <v>43411</v>
      </c>
      <c r="C11" s="6">
        <f>_xlfn.XLOOKUP(B11,'sigara fiyatları'!$A$2:$A$11,'sigara fiyatları'!$B$2:$B$11,,-1)*$I$4</f>
        <v>13</v>
      </c>
      <c r="D11">
        <f>_xlfn.XLOOKUP(B11,'altın fonu'!$A$2:$A$1834,'altın fonu'!$B$2:$B$1834,,0)</f>
        <v>6.0699999999999997E-2</v>
      </c>
      <c r="E11">
        <f t="shared" si="0"/>
        <v>214.16803953871499</v>
      </c>
      <c r="F11">
        <f>E11*'altın fonu'!$B$1834</f>
        <v>103.31466227347612</v>
      </c>
    </row>
    <row r="12" spans="1:9" x14ac:dyDescent="0.3">
      <c r="A12">
        <v>11</v>
      </c>
      <c r="B12" s="1">
        <v>43412</v>
      </c>
      <c r="C12" s="6">
        <f>_xlfn.XLOOKUP(B12,'sigara fiyatları'!$A$2:$A$11,'sigara fiyatları'!$B$2:$B$11,,-1)*$I$4</f>
        <v>13</v>
      </c>
      <c r="D12">
        <f>_xlfn.XLOOKUP(B12,'altın fonu'!$A$2:$A$1834,'altın fonu'!$B$2:$B$1834,,0)</f>
        <v>6.08E-2</v>
      </c>
      <c r="E12">
        <f t="shared" si="0"/>
        <v>213.81578947368422</v>
      </c>
      <c r="F12">
        <f>E12*'altın fonu'!$B$1834</f>
        <v>103.14473684210526</v>
      </c>
    </row>
    <row r="13" spans="1:9" x14ac:dyDescent="0.3">
      <c r="A13">
        <v>12</v>
      </c>
      <c r="B13" s="1">
        <v>43413</v>
      </c>
      <c r="C13" s="6">
        <f>_xlfn.XLOOKUP(B13,'sigara fiyatları'!$A$2:$A$11,'sigara fiyatları'!$B$2:$B$11,,-1)*$I$4</f>
        <v>13</v>
      </c>
      <c r="D13">
        <f>_xlfn.XLOOKUP(B13,'altın fonu'!$A$2:$A$1834,'altın fonu'!$B$2:$B$1834,,0)</f>
        <v>6.1100000000000002E-2</v>
      </c>
      <c r="E13">
        <f t="shared" si="0"/>
        <v>212.7659574468085</v>
      </c>
      <c r="F13">
        <f>E13*'altın fonu'!$B$1834</f>
        <v>102.63829787234042</v>
      </c>
    </row>
    <row r="14" spans="1:9" x14ac:dyDescent="0.3">
      <c r="A14">
        <v>13</v>
      </c>
      <c r="B14" s="1">
        <v>43414</v>
      </c>
      <c r="C14" s="6">
        <f>_xlfn.XLOOKUP(B14,'sigara fiyatları'!$A$2:$A$11,'sigara fiyatları'!$B$2:$B$11,,-1)*$I$4</f>
        <v>13</v>
      </c>
      <c r="D14">
        <f>_xlfn.XLOOKUP(B14,'altın fonu'!$A$2:$A$1834,'altın fonu'!$B$2:$B$1834,,0)</f>
        <v>6.1100000000000002E-2</v>
      </c>
      <c r="E14">
        <f t="shared" si="0"/>
        <v>212.7659574468085</v>
      </c>
      <c r="F14">
        <f>E14*'altın fonu'!$B$1834</f>
        <v>102.63829787234042</v>
      </c>
    </row>
    <row r="15" spans="1:9" x14ac:dyDescent="0.3">
      <c r="A15">
        <v>14</v>
      </c>
      <c r="B15" s="1">
        <v>43415</v>
      </c>
      <c r="C15" s="6">
        <f>_xlfn.XLOOKUP(B15,'sigara fiyatları'!$A$2:$A$11,'sigara fiyatları'!$B$2:$B$11,,-1)*$I$4</f>
        <v>13</v>
      </c>
      <c r="D15">
        <f>_xlfn.XLOOKUP(B15,'altın fonu'!$A$2:$A$1834,'altın fonu'!$B$2:$B$1834,,0)</f>
        <v>6.1100000000000002E-2</v>
      </c>
      <c r="E15">
        <f t="shared" si="0"/>
        <v>212.7659574468085</v>
      </c>
      <c r="F15">
        <f>E15*'altın fonu'!$B$1834</f>
        <v>102.63829787234042</v>
      </c>
    </row>
    <row r="16" spans="1:9" x14ac:dyDescent="0.3">
      <c r="A16">
        <v>15</v>
      </c>
      <c r="B16" s="1">
        <v>43416</v>
      </c>
      <c r="C16" s="6">
        <f>_xlfn.XLOOKUP(B16,'sigara fiyatları'!$A$2:$A$11,'sigara fiyatları'!$B$2:$B$11,,-1)*$I$4</f>
        <v>13</v>
      </c>
      <c r="D16">
        <f>_xlfn.XLOOKUP(B16,'altın fonu'!$A$2:$A$1834,'altın fonu'!$B$2:$B$1834,,0)</f>
        <v>6.1600000000000002E-2</v>
      </c>
      <c r="E16">
        <f t="shared" si="0"/>
        <v>211.03896103896102</v>
      </c>
      <c r="F16">
        <f>E16*'altın fonu'!$B$1834</f>
        <v>101.8051948051948</v>
      </c>
    </row>
    <row r="17" spans="1:6" x14ac:dyDescent="0.3">
      <c r="A17">
        <v>16</v>
      </c>
      <c r="B17" s="1">
        <v>43417</v>
      </c>
      <c r="C17" s="6">
        <f>_xlfn.XLOOKUP(B17,'sigara fiyatları'!$A$2:$A$11,'sigara fiyatları'!$B$2:$B$11,,-1)*$I$4</f>
        <v>13</v>
      </c>
      <c r="D17">
        <f>_xlfn.XLOOKUP(B17,'altın fonu'!$A$2:$A$1834,'altın fonu'!$B$2:$B$1834,,0)</f>
        <v>6.08E-2</v>
      </c>
      <c r="E17">
        <f t="shared" si="0"/>
        <v>213.81578947368422</v>
      </c>
      <c r="F17">
        <f>E17*'altın fonu'!$B$1834</f>
        <v>103.14473684210526</v>
      </c>
    </row>
    <row r="18" spans="1:6" x14ac:dyDescent="0.3">
      <c r="A18">
        <v>17</v>
      </c>
      <c r="B18" s="1">
        <v>43418</v>
      </c>
      <c r="C18" s="6">
        <f>_xlfn.XLOOKUP(B18,'sigara fiyatları'!$A$2:$A$11,'sigara fiyatları'!$B$2:$B$11,,-1)*$I$4</f>
        <v>13</v>
      </c>
      <c r="D18">
        <f>_xlfn.XLOOKUP(B18,'altın fonu'!$A$2:$A$1834,'altın fonu'!$B$2:$B$1834,,0)</f>
        <v>6.0600000000000001E-2</v>
      </c>
      <c r="E18">
        <f t="shared" si="0"/>
        <v>214.52145214521451</v>
      </c>
      <c r="F18">
        <f>E18*'altın fonu'!$B$1834</f>
        <v>103.48514851485147</v>
      </c>
    </row>
    <row r="19" spans="1:6" x14ac:dyDescent="0.3">
      <c r="A19">
        <v>18</v>
      </c>
      <c r="B19" s="1">
        <v>43419</v>
      </c>
      <c r="C19" s="6">
        <f>_xlfn.XLOOKUP(B19,'sigara fiyatları'!$A$2:$A$11,'sigara fiyatları'!$B$2:$B$11,,-1)*$I$4</f>
        <v>13</v>
      </c>
      <c r="D19">
        <f>_xlfn.XLOOKUP(B19,'altın fonu'!$A$2:$A$1834,'altın fonu'!$B$2:$B$1834,,0)</f>
        <v>6.0499999999999998E-2</v>
      </c>
      <c r="E19">
        <f t="shared" si="0"/>
        <v>214.87603305785126</v>
      </c>
      <c r="F19">
        <f>E19*'altın fonu'!$B$1834</f>
        <v>103.65619834710745</v>
      </c>
    </row>
    <row r="20" spans="1:6" x14ac:dyDescent="0.3">
      <c r="A20">
        <v>19</v>
      </c>
      <c r="B20" s="1">
        <v>43420</v>
      </c>
      <c r="C20" s="6">
        <f>_xlfn.XLOOKUP(B20,'sigara fiyatları'!$A$2:$A$11,'sigara fiyatları'!$B$2:$B$11,,-1)*$I$4</f>
        <v>13</v>
      </c>
      <c r="D20">
        <f>_xlfn.XLOOKUP(B20,'altın fonu'!$A$2:$A$1834,'altın fonu'!$B$2:$B$1834,,0)</f>
        <v>6.0400000000000002E-2</v>
      </c>
      <c r="E20">
        <f t="shared" si="0"/>
        <v>215.23178807947019</v>
      </c>
      <c r="F20">
        <f>E20*'altın fonu'!$B$1834</f>
        <v>103.82781456953641</v>
      </c>
    </row>
    <row r="21" spans="1:6" x14ac:dyDescent="0.3">
      <c r="A21">
        <v>20</v>
      </c>
      <c r="B21" s="1">
        <v>43421</v>
      </c>
      <c r="C21" s="6">
        <f>_xlfn.XLOOKUP(B21,'sigara fiyatları'!$A$2:$A$11,'sigara fiyatları'!$B$2:$B$11,,-1)*$I$4</f>
        <v>13</v>
      </c>
      <c r="D21">
        <f>_xlfn.XLOOKUP(B21,'altın fonu'!$A$2:$A$1834,'altın fonu'!$B$2:$B$1834,,0)</f>
        <v>6.0400000000000002E-2</v>
      </c>
      <c r="E21">
        <f t="shared" si="0"/>
        <v>215.23178807947019</v>
      </c>
      <c r="F21">
        <f>E21*'altın fonu'!$B$1834</f>
        <v>103.82781456953641</v>
      </c>
    </row>
    <row r="22" spans="1:6" x14ac:dyDescent="0.3">
      <c r="A22">
        <v>21</v>
      </c>
      <c r="B22" s="1">
        <v>43422</v>
      </c>
      <c r="C22" s="6">
        <f>_xlfn.XLOOKUP(B22,'sigara fiyatları'!$A$2:$A$11,'sigara fiyatları'!$B$2:$B$11,,-1)*$I$4</f>
        <v>13</v>
      </c>
      <c r="D22">
        <f>_xlfn.XLOOKUP(B22,'altın fonu'!$A$2:$A$1834,'altın fonu'!$B$2:$B$1834,,0)</f>
        <v>6.0400000000000002E-2</v>
      </c>
      <c r="E22">
        <f t="shared" si="0"/>
        <v>215.23178807947019</v>
      </c>
      <c r="F22">
        <f>E22*'altın fonu'!$B$1834</f>
        <v>103.82781456953641</v>
      </c>
    </row>
    <row r="23" spans="1:6" x14ac:dyDescent="0.3">
      <c r="A23">
        <v>22</v>
      </c>
      <c r="B23" s="1">
        <v>43423</v>
      </c>
      <c r="C23" s="6">
        <f>_xlfn.XLOOKUP(B23,'sigara fiyatları'!$A$2:$A$11,'sigara fiyatları'!$B$2:$B$11,,-1)*$I$4</f>
        <v>13</v>
      </c>
      <c r="D23">
        <f>_xlfn.XLOOKUP(B23,'altın fonu'!$A$2:$A$1834,'altın fonu'!$B$2:$B$1834,,0)</f>
        <v>5.9700000000000003E-2</v>
      </c>
      <c r="E23">
        <f t="shared" si="0"/>
        <v>217.75544388609714</v>
      </c>
      <c r="F23">
        <f>E23*'altın fonu'!$B$1834</f>
        <v>105.04522613065326</v>
      </c>
    </row>
    <row r="24" spans="1:6" x14ac:dyDescent="0.3">
      <c r="A24">
        <v>23</v>
      </c>
      <c r="B24" s="1">
        <v>43424</v>
      </c>
      <c r="C24" s="6">
        <f>_xlfn.XLOOKUP(B24,'sigara fiyatları'!$A$2:$A$11,'sigara fiyatları'!$B$2:$B$11,,-1)*$I$4</f>
        <v>13</v>
      </c>
      <c r="D24">
        <f>_xlfn.XLOOKUP(B24,'altın fonu'!$A$2:$A$1834,'altın fonu'!$B$2:$B$1834,,0)</f>
        <v>5.9900000000000002E-2</v>
      </c>
      <c r="E24">
        <f t="shared" si="0"/>
        <v>217.02838063439066</v>
      </c>
      <c r="F24">
        <f>E24*'altın fonu'!$B$1834</f>
        <v>104.69449081803005</v>
      </c>
    </row>
    <row r="25" spans="1:6" x14ac:dyDescent="0.3">
      <c r="A25">
        <v>24</v>
      </c>
      <c r="B25" s="1">
        <v>43425</v>
      </c>
      <c r="C25" s="6">
        <f>_xlfn.XLOOKUP(B25,'sigara fiyatları'!$A$2:$A$11,'sigara fiyatları'!$B$2:$B$11,,-1)*$I$4</f>
        <v>13</v>
      </c>
      <c r="D25">
        <f>_xlfn.XLOOKUP(B25,'altın fonu'!$A$2:$A$1834,'altın fonu'!$B$2:$B$1834,,0)</f>
        <v>0.06</v>
      </c>
      <c r="E25">
        <f t="shared" si="0"/>
        <v>216.66666666666669</v>
      </c>
      <c r="F25">
        <f>E25*'altın fonu'!$B$1834</f>
        <v>104.52000000000001</v>
      </c>
    </row>
    <row r="26" spans="1:6" x14ac:dyDescent="0.3">
      <c r="A26">
        <v>25</v>
      </c>
      <c r="B26" s="1">
        <v>43426</v>
      </c>
      <c r="C26" s="6">
        <f>_xlfn.XLOOKUP(B26,'sigara fiyatları'!$A$2:$A$11,'sigara fiyatları'!$B$2:$B$11,,-1)*$I$4</f>
        <v>13</v>
      </c>
      <c r="D26">
        <f>_xlfn.XLOOKUP(B26,'altın fonu'!$A$2:$A$1834,'altın fonu'!$B$2:$B$1834,,0)</f>
        <v>6.0299999999999999E-2</v>
      </c>
      <c r="E26">
        <f t="shared" si="0"/>
        <v>215.58872305140963</v>
      </c>
      <c r="F26">
        <f>E26*'altın fonu'!$B$1834</f>
        <v>104</v>
      </c>
    </row>
    <row r="27" spans="1:6" x14ac:dyDescent="0.3">
      <c r="A27">
        <v>26</v>
      </c>
      <c r="B27" s="1">
        <v>43427</v>
      </c>
      <c r="C27" s="6">
        <f>_xlfn.XLOOKUP(B27,'sigara fiyatları'!$A$2:$A$11,'sigara fiyatları'!$B$2:$B$11,,-1)*$I$4</f>
        <v>13</v>
      </c>
      <c r="D27">
        <f>_xlfn.XLOOKUP(B27,'altın fonu'!$A$2:$A$1834,'altın fonu'!$B$2:$B$1834,,0)</f>
        <v>5.9900000000000002E-2</v>
      </c>
      <c r="E27">
        <f t="shared" si="0"/>
        <v>217.02838063439066</v>
      </c>
      <c r="F27">
        <f>E27*'altın fonu'!$B$1834</f>
        <v>104.69449081803005</v>
      </c>
    </row>
    <row r="28" spans="1:6" x14ac:dyDescent="0.3">
      <c r="A28">
        <v>27</v>
      </c>
      <c r="B28" s="1">
        <v>43428</v>
      </c>
      <c r="C28" s="6">
        <f>_xlfn.XLOOKUP(B28,'sigara fiyatları'!$A$2:$A$11,'sigara fiyatları'!$B$2:$B$11,,-1)*$I$4</f>
        <v>13</v>
      </c>
      <c r="D28">
        <f>_xlfn.XLOOKUP(B28,'altın fonu'!$A$2:$A$1834,'altın fonu'!$B$2:$B$1834,,0)</f>
        <v>5.9900000000000002E-2</v>
      </c>
      <c r="E28">
        <f t="shared" si="0"/>
        <v>217.02838063439066</v>
      </c>
      <c r="F28">
        <f>E28*'altın fonu'!$B$1834</f>
        <v>104.69449081803005</v>
      </c>
    </row>
    <row r="29" spans="1:6" x14ac:dyDescent="0.3">
      <c r="A29">
        <v>28</v>
      </c>
      <c r="B29" s="1">
        <v>43429</v>
      </c>
      <c r="C29" s="6">
        <f>_xlfn.XLOOKUP(B29,'sigara fiyatları'!$A$2:$A$11,'sigara fiyatları'!$B$2:$B$11,,-1)*$I$4</f>
        <v>13</v>
      </c>
      <c r="D29">
        <f>_xlfn.XLOOKUP(B29,'altın fonu'!$A$2:$A$1834,'altın fonu'!$B$2:$B$1834,,0)</f>
        <v>5.9900000000000002E-2</v>
      </c>
      <c r="E29">
        <f t="shared" si="0"/>
        <v>217.02838063439066</v>
      </c>
      <c r="F29">
        <f>E29*'altın fonu'!$B$1834</f>
        <v>104.69449081803005</v>
      </c>
    </row>
    <row r="30" spans="1:6" x14ac:dyDescent="0.3">
      <c r="A30">
        <v>29</v>
      </c>
      <c r="B30" s="1">
        <v>43430</v>
      </c>
      <c r="C30" s="6">
        <f>_xlfn.XLOOKUP(B30,'sigara fiyatları'!$A$2:$A$11,'sigara fiyatları'!$B$2:$B$11,,-1)*$I$4</f>
        <v>13</v>
      </c>
      <c r="D30">
        <f>_xlfn.XLOOKUP(B30,'altın fonu'!$A$2:$A$1834,'altın fonu'!$B$2:$B$1834,,0)</f>
        <v>5.9499999999999997E-2</v>
      </c>
      <c r="E30">
        <f t="shared" si="0"/>
        <v>218.48739495798321</v>
      </c>
      <c r="F30">
        <f>E30*'altın fonu'!$B$1834</f>
        <v>105.3983193277311</v>
      </c>
    </row>
    <row r="31" spans="1:6" x14ac:dyDescent="0.3">
      <c r="A31">
        <v>30</v>
      </c>
      <c r="B31" s="1">
        <v>43431</v>
      </c>
      <c r="C31" s="6">
        <f>_xlfn.XLOOKUP(B31,'sigara fiyatları'!$A$2:$A$11,'sigara fiyatları'!$B$2:$B$11,,-1)*$I$4</f>
        <v>13</v>
      </c>
      <c r="D31">
        <f>_xlfn.XLOOKUP(B31,'altın fonu'!$A$2:$A$1834,'altın fonu'!$B$2:$B$1834,,0)</f>
        <v>5.9200000000000003E-2</v>
      </c>
      <c r="E31">
        <f t="shared" si="0"/>
        <v>219.59459459459458</v>
      </c>
      <c r="F31">
        <f>E31*'altın fonu'!$B$1834</f>
        <v>105.93243243243242</v>
      </c>
    </row>
    <row r="32" spans="1:6" x14ac:dyDescent="0.3">
      <c r="A32">
        <v>31</v>
      </c>
      <c r="B32" s="1">
        <v>43432</v>
      </c>
      <c r="C32" s="6">
        <f>_xlfn.XLOOKUP(B32,'sigara fiyatları'!$A$2:$A$11,'sigara fiyatları'!$B$2:$B$11,,-1)*$I$4</f>
        <v>13</v>
      </c>
      <c r="D32">
        <f>_xlfn.XLOOKUP(B32,'altın fonu'!$A$2:$A$1834,'altın fonu'!$B$2:$B$1834,,0)</f>
        <v>5.8999999999999997E-2</v>
      </c>
      <c r="E32">
        <f t="shared" si="0"/>
        <v>220.33898305084747</v>
      </c>
      <c r="F32">
        <f>E32*'altın fonu'!$B$1834</f>
        <v>106.29152542372881</v>
      </c>
    </row>
    <row r="33" spans="1:6" x14ac:dyDescent="0.3">
      <c r="A33">
        <v>32</v>
      </c>
      <c r="B33" s="1">
        <v>43433</v>
      </c>
      <c r="C33" s="6">
        <f>_xlfn.XLOOKUP(B33,'sigara fiyatları'!$A$2:$A$11,'sigara fiyatları'!$B$2:$B$11,,-1)*$I$4</f>
        <v>13</v>
      </c>
      <c r="D33">
        <f>_xlfn.XLOOKUP(B33,'altın fonu'!$A$2:$A$1834,'altın fonu'!$B$2:$B$1834,,0)</f>
        <v>5.8700000000000002E-2</v>
      </c>
      <c r="E33">
        <f t="shared" si="0"/>
        <v>221.46507666098807</v>
      </c>
      <c r="F33">
        <f>E33*'altın fonu'!$B$1834</f>
        <v>106.83475298126065</v>
      </c>
    </row>
    <row r="34" spans="1:6" x14ac:dyDescent="0.3">
      <c r="A34">
        <v>33</v>
      </c>
      <c r="B34" s="1">
        <v>43434</v>
      </c>
      <c r="C34" s="6">
        <f>_xlfn.XLOOKUP(B34,'sigara fiyatları'!$A$2:$A$11,'sigara fiyatları'!$B$2:$B$11,,-1)*$I$4</f>
        <v>13</v>
      </c>
      <c r="D34">
        <f>_xlfn.XLOOKUP(B34,'altın fonu'!$A$2:$A$1834,'altın fonu'!$B$2:$B$1834,,0)</f>
        <v>5.8299999999999998E-2</v>
      </c>
      <c r="E34">
        <f t="shared" si="0"/>
        <v>222.98456260720414</v>
      </c>
      <c r="F34">
        <f>E34*'altın fonu'!$B$1834</f>
        <v>107.56775300171527</v>
      </c>
    </row>
    <row r="35" spans="1:6" x14ac:dyDescent="0.3">
      <c r="A35">
        <v>34</v>
      </c>
      <c r="B35" s="1">
        <v>43435</v>
      </c>
      <c r="C35" s="6">
        <f>_xlfn.XLOOKUP(B35,'sigara fiyatları'!$A$2:$A$11,'sigara fiyatları'!$B$2:$B$11,,-1)*$I$4</f>
        <v>13</v>
      </c>
      <c r="D35">
        <f>_xlfn.XLOOKUP(B35,'altın fonu'!$A$2:$A$1834,'altın fonu'!$B$2:$B$1834,,0)</f>
        <v>5.8299999999999998E-2</v>
      </c>
      <c r="E35">
        <f t="shared" si="0"/>
        <v>222.98456260720414</v>
      </c>
      <c r="F35">
        <f>E35*'altın fonu'!$B$1834</f>
        <v>107.56775300171527</v>
      </c>
    </row>
    <row r="36" spans="1:6" x14ac:dyDescent="0.3">
      <c r="A36">
        <v>35</v>
      </c>
      <c r="B36" s="1">
        <v>43436</v>
      </c>
      <c r="C36" s="6">
        <f>_xlfn.XLOOKUP(B36,'sigara fiyatları'!$A$2:$A$11,'sigara fiyatları'!$B$2:$B$11,,-1)*$I$4</f>
        <v>13</v>
      </c>
      <c r="D36">
        <f>_xlfn.XLOOKUP(B36,'altın fonu'!$A$2:$A$1834,'altın fonu'!$B$2:$B$1834,,0)</f>
        <v>5.8299999999999998E-2</v>
      </c>
      <c r="E36">
        <f t="shared" si="0"/>
        <v>222.98456260720414</v>
      </c>
      <c r="F36">
        <f>E36*'altın fonu'!$B$1834</f>
        <v>107.56775300171527</v>
      </c>
    </row>
    <row r="37" spans="1:6" x14ac:dyDescent="0.3">
      <c r="A37">
        <v>36</v>
      </c>
      <c r="B37" s="1">
        <v>43437</v>
      </c>
      <c r="C37" s="6">
        <f>_xlfn.XLOOKUP(B37,'sigara fiyatları'!$A$2:$A$11,'sigara fiyatları'!$B$2:$B$11,,-1)*$I$4</f>
        <v>13</v>
      </c>
      <c r="D37">
        <f>_xlfn.XLOOKUP(B37,'altın fonu'!$A$2:$A$1834,'altın fonu'!$B$2:$B$1834,,0)</f>
        <v>5.8099999999999999E-2</v>
      </c>
      <c r="E37">
        <f t="shared" si="0"/>
        <v>223.75215146299485</v>
      </c>
      <c r="F37">
        <f>E37*'altın fonu'!$B$1834</f>
        <v>107.93803786574871</v>
      </c>
    </row>
    <row r="38" spans="1:6" x14ac:dyDescent="0.3">
      <c r="A38">
        <v>37</v>
      </c>
      <c r="B38" s="1">
        <v>43438</v>
      </c>
      <c r="C38" s="6">
        <f>_xlfn.XLOOKUP(B38,'sigara fiyatları'!$A$2:$A$11,'sigara fiyatları'!$B$2:$B$11,,-1)*$I$4</f>
        <v>13</v>
      </c>
      <c r="D38">
        <f>_xlfn.XLOOKUP(B38,'altın fonu'!$A$2:$A$1834,'altın fonu'!$B$2:$B$1834,,0)</f>
        <v>5.8400000000000001E-2</v>
      </c>
      <c r="E38">
        <f t="shared" si="0"/>
        <v>222.60273972602741</v>
      </c>
      <c r="F38">
        <f>E38*'altın fonu'!$B$1834</f>
        <v>107.38356164383562</v>
      </c>
    </row>
    <row r="39" spans="1:6" x14ac:dyDescent="0.3">
      <c r="A39">
        <v>38</v>
      </c>
      <c r="B39" s="1">
        <v>43439</v>
      </c>
      <c r="C39" s="6">
        <f>_xlfn.XLOOKUP(B39,'sigara fiyatları'!$A$2:$A$11,'sigara fiyatları'!$B$2:$B$11,,-1)*$I$4</f>
        <v>13</v>
      </c>
      <c r="D39">
        <f>_xlfn.XLOOKUP(B39,'altın fonu'!$A$2:$A$1834,'altın fonu'!$B$2:$B$1834,,0)</f>
        <v>0.06</v>
      </c>
      <c r="E39">
        <f t="shared" si="0"/>
        <v>216.66666666666669</v>
      </c>
      <c r="F39">
        <f>E39*'altın fonu'!$B$1834</f>
        <v>104.52000000000001</v>
      </c>
    </row>
    <row r="40" spans="1:6" x14ac:dyDescent="0.3">
      <c r="A40">
        <v>39</v>
      </c>
      <c r="B40" s="1">
        <v>43440</v>
      </c>
      <c r="C40" s="6">
        <f>_xlfn.XLOOKUP(B40,'sigara fiyatları'!$A$2:$A$11,'sigara fiyatları'!$B$2:$B$11,,-1)*$I$4</f>
        <v>13</v>
      </c>
      <c r="D40">
        <f>_xlfn.XLOOKUP(B40,'altın fonu'!$A$2:$A$1834,'altın fonu'!$B$2:$B$1834,,0)</f>
        <v>6.0900000000000003E-2</v>
      </c>
      <c r="E40">
        <f t="shared" si="0"/>
        <v>213.46469622331691</v>
      </c>
      <c r="F40">
        <f>E40*'altın fonu'!$B$1834</f>
        <v>102.97536945812807</v>
      </c>
    </row>
    <row r="41" spans="1:6" x14ac:dyDescent="0.3">
      <c r="A41">
        <v>40</v>
      </c>
      <c r="B41" s="1">
        <v>43441</v>
      </c>
      <c r="C41" s="6">
        <f>_xlfn.XLOOKUP(B41,'sigara fiyatları'!$A$2:$A$11,'sigara fiyatları'!$B$2:$B$11,,-1)*$I$4</f>
        <v>13</v>
      </c>
      <c r="D41">
        <f>_xlfn.XLOOKUP(B41,'altın fonu'!$A$2:$A$1834,'altın fonu'!$B$2:$B$1834,,0)</f>
        <v>6.1100000000000002E-2</v>
      </c>
      <c r="E41">
        <f t="shared" si="0"/>
        <v>212.7659574468085</v>
      </c>
      <c r="F41">
        <f>E41*'altın fonu'!$B$1834</f>
        <v>102.63829787234042</v>
      </c>
    </row>
    <row r="42" spans="1:6" x14ac:dyDescent="0.3">
      <c r="A42">
        <v>41</v>
      </c>
      <c r="B42" s="1">
        <v>43442</v>
      </c>
      <c r="C42" s="6">
        <f>_xlfn.XLOOKUP(B42,'sigara fiyatları'!$A$2:$A$11,'sigara fiyatları'!$B$2:$B$11,,-1)*$I$4</f>
        <v>13</v>
      </c>
      <c r="D42">
        <f>_xlfn.XLOOKUP(B42,'altın fonu'!$A$2:$A$1834,'altın fonu'!$B$2:$B$1834,,0)</f>
        <v>6.1100000000000002E-2</v>
      </c>
      <c r="E42">
        <f t="shared" si="0"/>
        <v>212.7659574468085</v>
      </c>
      <c r="F42">
        <f>E42*'altın fonu'!$B$1834</f>
        <v>102.63829787234042</v>
      </c>
    </row>
    <row r="43" spans="1:6" x14ac:dyDescent="0.3">
      <c r="A43">
        <v>42</v>
      </c>
      <c r="B43" s="1">
        <v>43443</v>
      </c>
      <c r="C43" s="6">
        <f>_xlfn.XLOOKUP(B43,'sigara fiyatları'!$A$2:$A$11,'sigara fiyatları'!$B$2:$B$11,,-1)*$I$4</f>
        <v>13</v>
      </c>
      <c r="D43">
        <f>_xlfn.XLOOKUP(B43,'altın fonu'!$A$2:$A$1834,'altın fonu'!$B$2:$B$1834,,0)</f>
        <v>6.1100000000000002E-2</v>
      </c>
      <c r="E43">
        <f t="shared" si="0"/>
        <v>212.7659574468085</v>
      </c>
      <c r="F43">
        <f>E43*'altın fonu'!$B$1834</f>
        <v>102.63829787234042</v>
      </c>
    </row>
    <row r="44" spans="1:6" x14ac:dyDescent="0.3">
      <c r="A44">
        <v>43</v>
      </c>
      <c r="B44" s="1">
        <v>43444</v>
      </c>
      <c r="C44" s="6">
        <f>_xlfn.XLOOKUP(B44,'sigara fiyatları'!$A$2:$A$11,'sigara fiyatları'!$B$2:$B$11,,-1)*$I$4</f>
        <v>13</v>
      </c>
      <c r="D44">
        <f>_xlfn.XLOOKUP(B44,'altın fonu'!$A$2:$A$1834,'altın fonu'!$B$2:$B$1834,,0)</f>
        <v>6.08E-2</v>
      </c>
      <c r="E44">
        <f t="shared" si="0"/>
        <v>213.81578947368422</v>
      </c>
      <c r="F44">
        <f>E44*'altın fonu'!$B$1834</f>
        <v>103.14473684210526</v>
      </c>
    </row>
    <row r="45" spans="1:6" x14ac:dyDescent="0.3">
      <c r="A45">
        <v>44</v>
      </c>
      <c r="B45" s="1">
        <v>43445</v>
      </c>
      <c r="C45" s="6">
        <f>_xlfn.XLOOKUP(B45,'sigara fiyatları'!$A$2:$A$11,'sigara fiyatları'!$B$2:$B$11,,-1)*$I$4</f>
        <v>13</v>
      </c>
      <c r="D45">
        <f>_xlfn.XLOOKUP(B45,'altın fonu'!$A$2:$A$1834,'altın fonu'!$B$2:$B$1834,,0)</f>
        <v>6.0499999999999998E-2</v>
      </c>
      <c r="E45">
        <f t="shared" si="0"/>
        <v>214.87603305785126</v>
      </c>
      <c r="F45">
        <f>E45*'altın fonu'!$B$1834</f>
        <v>103.65619834710745</v>
      </c>
    </row>
    <row r="46" spans="1:6" x14ac:dyDescent="0.3">
      <c r="A46">
        <v>45</v>
      </c>
      <c r="B46" s="1">
        <v>43446</v>
      </c>
      <c r="C46" s="6">
        <f>_xlfn.XLOOKUP(B46,'sigara fiyatları'!$A$2:$A$11,'sigara fiyatları'!$B$2:$B$11,,-1)*$I$4</f>
        <v>13</v>
      </c>
      <c r="D46">
        <f>_xlfn.XLOOKUP(B46,'altın fonu'!$A$2:$A$1834,'altın fonu'!$B$2:$B$1834,,0)</f>
        <v>6.1199999999999997E-2</v>
      </c>
      <c r="E46">
        <f t="shared" si="0"/>
        <v>212.41830065359477</v>
      </c>
      <c r="F46">
        <f>E46*'altın fonu'!$B$1834</f>
        <v>102.47058823529412</v>
      </c>
    </row>
    <row r="47" spans="1:6" x14ac:dyDescent="0.3">
      <c r="A47">
        <v>46</v>
      </c>
      <c r="B47" s="1">
        <v>43447</v>
      </c>
      <c r="C47" s="6">
        <f>_xlfn.XLOOKUP(B47,'sigara fiyatları'!$A$2:$A$11,'sigara fiyatları'!$B$2:$B$11,,-1)*$I$4</f>
        <v>13</v>
      </c>
      <c r="D47">
        <f>_xlfn.XLOOKUP(B47,'altın fonu'!$A$2:$A$1834,'altın fonu'!$B$2:$B$1834,,0)</f>
        <v>6.13E-2</v>
      </c>
      <c r="E47">
        <f t="shared" si="0"/>
        <v>212.07177814029365</v>
      </c>
      <c r="F47">
        <f>E47*'altın fonu'!$B$1834</f>
        <v>102.30342577487765</v>
      </c>
    </row>
    <row r="48" spans="1:6" x14ac:dyDescent="0.3">
      <c r="A48">
        <v>47</v>
      </c>
      <c r="B48" s="1">
        <v>43448</v>
      </c>
      <c r="C48" s="6">
        <f>_xlfn.XLOOKUP(B48,'sigara fiyatları'!$A$2:$A$11,'sigara fiyatları'!$B$2:$B$11,,-1)*$I$4</f>
        <v>13</v>
      </c>
      <c r="D48">
        <f>_xlfn.XLOOKUP(B48,'altın fonu'!$A$2:$A$1834,'altın fonu'!$B$2:$B$1834,,0)</f>
        <v>6.1400000000000003E-2</v>
      </c>
      <c r="E48">
        <f t="shared" si="0"/>
        <v>211.72638436482083</v>
      </c>
      <c r="F48">
        <f>E48*'altın fonu'!$B$1834</f>
        <v>102.13680781758957</v>
      </c>
    </row>
    <row r="49" spans="1:6" x14ac:dyDescent="0.3">
      <c r="A49">
        <v>48</v>
      </c>
      <c r="B49" s="1">
        <v>43449</v>
      </c>
      <c r="C49" s="6">
        <f>_xlfn.XLOOKUP(B49,'sigara fiyatları'!$A$2:$A$11,'sigara fiyatları'!$B$2:$B$11,,-1)*$I$4</f>
        <v>13</v>
      </c>
      <c r="D49">
        <f>_xlfn.XLOOKUP(B49,'altın fonu'!$A$2:$A$1834,'altın fonu'!$B$2:$B$1834,,0)</f>
        <v>6.1400000000000003E-2</v>
      </c>
      <c r="E49">
        <f t="shared" si="0"/>
        <v>211.72638436482083</v>
      </c>
      <c r="F49">
        <f>E49*'altın fonu'!$B$1834</f>
        <v>102.13680781758957</v>
      </c>
    </row>
    <row r="50" spans="1:6" x14ac:dyDescent="0.3">
      <c r="A50">
        <v>49</v>
      </c>
      <c r="B50" s="1">
        <v>43450</v>
      </c>
      <c r="C50" s="6">
        <f>_xlfn.XLOOKUP(B50,'sigara fiyatları'!$A$2:$A$11,'sigara fiyatları'!$B$2:$B$11,,-1)*$I$4</f>
        <v>13</v>
      </c>
      <c r="D50">
        <f>_xlfn.XLOOKUP(B50,'altın fonu'!$A$2:$A$1834,'altın fonu'!$B$2:$B$1834,,0)</f>
        <v>6.1400000000000003E-2</v>
      </c>
      <c r="E50">
        <f t="shared" si="0"/>
        <v>211.72638436482083</v>
      </c>
      <c r="F50">
        <f>E50*'altın fonu'!$B$1834</f>
        <v>102.13680781758957</v>
      </c>
    </row>
    <row r="51" spans="1:6" x14ac:dyDescent="0.3">
      <c r="A51">
        <v>50</v>
      </c>
      <c r="B51" s="1">
        <v>43451</v>
      </c>
      <c r="C51" s="6">
        <f>_xlfn.XLOOKUP(B51,'sigara fiyatları'!$A$2:$A$11,'sigara fiyatları'!$B$2:$B$11,,-1)*$I$4</f>
        <v>13</v>
      </c>
      <c r="D51">
        <f>_xlfn.XLOOKUP(B51,'altın fonu'!$A$2:$A$1834,'altın fonu'!$B$2:$B$1834,,0)</f>
        <v>6.1199999999999997E-2</v>
      </c>
      <c r="E51">
        <f t="shared" si="0"/>
        <v>212.41830065359477</v>
      </c>
      <c r="F51">
        <f>E51*'altın fonu'!$B$1834</f>
        <v>102.47058823529412</v>
      </c>
    </row>
    <row r="52" spans="1:6" x14ac:dyDescent="0.3">
      <c r="A52">
        <v>51</v>
      </c>
      <c r="B52" s="1">
        <v>43452</v>
      </c>
      <c r="C52" s="6">
        <f>_xlfn.XLOOKUP(B52,'sigara fiyatları'!$A$2:$A$11,'sigara fiyatları'!$B$2:$B$11,,-1)*$I$4</f>
        <v>13</v>
      </c>
      <c r="D52">
        <f>_xlfn.XLOOKUP(B52,'altın fonu'!$A$2:$A$1834,'altın fonu'!$B$2:$B$1834,,0)</f>
        <v>6.1199999999999997E-2</v>
      </c>
      <c r="E52">
        <f t="shared" si="0"/>
        <v>212.41830065359477</v>
      </c>
      <c r="F52">
        <f>E52*'altın fonu'!$B$1834</f>
        <v>102.47058823529412</v>
      </c>
    </row>
    <row r="53" spans="1:6" x14ac:dyDescent="0.3">
      <c r="A53">
        <v>52</v>
      </c>
      <c r="B53" s="1">
        <v>43453</v>
      </c>
      <c r="C53" s="6">
        <f>_xlfn.XLOOKUP(B53,'sigara fiyatları'!$A$2:$A$11,'sigara fiyatları'!$B$2:$B$11,,-1)*$I$4</f>
        <v>13</v>
      </c>
      <c r="D53">
        <f>_xlfn.XLOOKUP(B53,'altın fonu'!$A$2:$A$1834,'altın fonu'!$B$2:$B$1834,,0)</f>
        <v>6.13E-2</v>
      </c>
      <c r="E53">
        <f t="shared" si="0"/>
        <v>212.07177814029365</v>
      </c>
      <c r="F53">
        <f>E53*'altın fonu'!$B$1834</f>
        <v>102.30342577487765</v>
      </c>
    </row>
    <row r="54" spans="1:6" x14ac:dyDescent="0.3">
      <c r="A54">
        <v>53</v>
      </c>
      <c r="B54" s="1">
        <v>43454</v>
      </c>
      <c r="C54" s="6">
        <f>_xlfn.XLOOKUP(B54,'sigara fiyatları'!$A$2:$A$11,'sigara fiyatları'!$B$2:$B$11,,-1)*$I$4</f>
        <v>13</v>
      </c>
      <c r="D54">
        <f>_xlfn.XLOOKUP(B54,'altın fonu'!$A$2:$A$1834,'altın fonu'!$B$2:$B$1834,,0)</f>
        <v>6.1199999999999997E-2</v>
      </c>
      <c r="E54">
        <f t="shared" si="0"/>
        <v>212.41830065359477</v>
      </c>
      <c r="F54">
        <f>E54*'altın fonu'!$B$1834</f>
        <v>102.47058823529412</v>
      </c>
    </row>
    <row r="55" spans="1:6" x14ac:dyDescent="0.3">
      <c r="A55">
        <v>54</v>
      </c>
      <c r="B55" s="1">
        <v>43455</v>
      </c>
      <c r="C55" s="6">
        <f>_xlfn.XLOOKUP(B55,'sigara fiyatları'!$A$2:$A$11,'sigara fiyatları'!$B$2:$B$11,,-1)*$I$4</f>
        <v>13</v>
      </c>
      <c r="D55">
        <f>_xlfn.XLOOKUP(B55,'altın fonu'!$A$2:$A$1834,'altın fonu'!$B$2:$B$1834,,0)</f>
        <v>6.0600000000000001E-2</v>
      </c>
      <c r="E55">
        <f t="shared" si="0"/>
        <v>214.52145214521451</v>
      </c>
      <c r="F55">
        <f>E55*'altın fonu'!$B$1834</f>
        <v>103.48514851485147</v>
      </c>
    </row>
    <row r="56" spans="1:6" x14ac:dyDescent="0.3">
      <c r="A56">
        <v>55</v>
      </c>
      <c r="B56" s="1">
        <v>43456</v>
      </c>
      <c r="C56" s="6">
        <f>_xlfn.XLOOKUP(B56,'sigara fiyatları'!$A$2:$A$11,'sigara fiyatları'!$B$2:$B$11,,-1)*$I$4</f>
        <v>13</v>
      </c>
      <c r="D56">
        <f>_xlfn.XLOOKUP(B56,'altın fonu'!$A$2:$A$1834,'altın fonu'!$B$2:$B$1834,,0)</f>
        <v>6.0600000000000001E-2</v>
      </c>
      <c r="E56">
        <f t="shared" si="0"/>
        <v>214.52145214521451</v>
      </c>
      <c r="F56">
        <f>E56*'altın fonu'!$B$1834</f>
        <v>103.48514851485147</v>
      </c>
    </row>
    <row r="57" spans="1:6" x14ac:dyDescent="0.3">
      <c r="A57">
        <v>56</v>
      </c>
      <c r="B57" s="1">
        <v>43457</v>
      </c>
      <c r="C57" s="6">
        <f>_xlfn.XLOOKUP(B57,'sigara fiyatları'!$A$2:$A$11,'sigara fiyatları'!$B$2:$B$11,,-1)*$I$4</f>
        <v>13</v>
      </c>
      <c r="D57">
        <f>_xlfn.XLOOKUP(B57,'altın fonu'!$A$2:$A$1834,'altın fonu'!$B$2:$B$1834,,0)</f>
        <v>6.0600000000000001E-2</v>
      </c>
      <c r="E57">
        <f t="shared" si="0"/>
        <v>214.52145214521451</v>
      </c>
      <c r="F57">
        <f>E57*'altın fonu'!$B$1834</f>
        <v>103.48514851485147</v>
      </c>
    </row>
    <row r="58" spans="1:6" x14ac:dyDescent="0.3">
      <c r="A58">
        <v>57</v>
      </c>
      <c r="B58" s="1">
        <v>43458</v>
      </c>
      <c r="C58" s="6">
        <f>_xlfn.XLOOKUP(B58,'sigara fiyatları'!$A$2:$A$11,'sigara fiyatları'!$B$2:$B$11,,-1)*$I$4</f>
        <v>13</v>
      </c>
      <c r="D58">
        <f>_xlfn.XLOOKUP(B58,'altın fonu'!$A$2:$A$1834,'altın fonu'!$B$2:$B$1834,,0)</f>
        <v>6.1100000000000002E-2</v>
      </c>
      <c r="E58">
        <f t="shared" si="0"/>
        <v>212.7659574468085</v>
      </c>
      <c r="F58">
        <f>E58*'altın fonu'!$B$1834</f>
        <v>102.63829787234042</v>
      </c>
    </row>
    <row r="59" spans="1:6" x14ac:dyDescent="0.3">
      <c r="A59">
        <v>58</v>
      </c>
      <c r="B59" s="1">
        <v>43459</v>
      </c>
      <c r="C59" s="6">
        <f>_xlfn.XLOOKUP(B59,'sigara fiyatları'!$A$2:$A$11,'sigara fiyatları'!$B$2:$B$11,,-1)*$I$4</f>
        <v>13</v>
      </c>
      <c r="D59">
        <f>_xlfn.XLOOKUP(B59,'altın fonu'!$A$2:$A$1834,'altın fonu'!$B$2:$B$1834,,0)</f>
        <v>6.1199999999999997E-2</v>
      </c>
      <c r="E59">
        <f t="shared" si="0"/>
        <v>212.41830065359477</v>
      </c>
      <c r="F59">
        <f>E59*'altın fonu'!$B$1834</f>
        <v>102.47058823529412</v>
      </c>
    </row>
    <row r="60" spans="1:6" x14ac:dyDescent="0.3">
      <c r="A60">
        <v>59</v>
      </c>
      <c r="B60" s="1">
        <v>43460</v>
      </c>
      <c r="C60" s="6">
        <f>_xlfn.XLOOKUP(B60,'sigara fiyatları'!$A$2:$A$11,'sigara fiyatları'!$B$2:$B$11,,-1)*$I$4</f>
        <v>13</v>
      </c>
      <c r="D60">
        <f>_xlfn.XLOOKUP(B60,'altın fonu'!$A$2:$A$1834,'altın fonu'!$B$2:$B$1834,,0)</f>
        <v>6.1800000000000001E-2</v>
      </c>
      <c r="E60">
        <f t="shared" si="0"/>
        <v>210.35598705501619</v>
      </c>
      <c r="F60">
        <f>E60*'altın fonu'!$B$1834</f>
        <v>101.47572815533981</v>
      </c>
    </row>
    <row r="61" spans="1:6" x14ac:dyDescent="0.3">
      <c r="A61">
        <v>60</v>
      </c>
      <c r="B61" s="1">
        <v>43461</v>
      </c>
      <c r="C61" s="6">
        <f>_xlfn.XLOOKUP(B61,'sigara fiyatları'!$A$2:$A$11,'sigara fiyatları'!$B$2:$B$11,,-1)*$I$4</f>
        <v>13</v>
      </c>
      <c r="D61">
        <f>_xlfn.XLOOKUP(B61,'altın fonu'!$A$2:$A$1834,'altın fonu'!$B$2:$B$1834,,0)</f>
        <v>6.1600000000000002E-2</v>
      </c>
      <c r="E61">
        <f t="shared" si="0"/>
        <v>211.03896103896102</v>
      </c>
      <c r="F61">
        <f>E61*'altın fonu'!$B$1834</f>
        <v>101.8051948051948</v>
      </c>
    </row>
    <row r="62" spans="1:6" x14ac:dyDescent="0.3">
      <c r="A62">
        <v>61</v>
      </c>
      <c r="B62" s="1">
        <v>43462</v>
      </c>
      <c r="C62" s="6">
        <f>_xlfn.XLOOKUP(B62,'sigara fiyatları'!$A$2:$A$11,'sigara fiyatları'!$B$2:$B$11,,-1)*$I$4</f>
        <v>13</v>
      </c>
      <c r="D62">
        <f>_xlfn.XLOOKUP(B62,'altın fonu'!$A$2:$A$1834,'altın fonu'!$B$2:$B$1834,,0)</f>
        <v>6.1800000000000001E-2</v>
      </c>
      <c r="E62">
        <f t="shared" si="0"/>
        <v>210.35598705501619</v>
      </c>
      <c r="F62">
        <f>E62*'altın fonu'!$B$1834</f>
        <v>101.47572815533981</v>
      </c>
    </row>
    <row r="63" spans="1:6" x14ac:dyDescent="0.3">
      <c r="A63">
        <v>62</v>
      </c>
      <c r="B63" s="1">
        <v>43463</v>
      </c>
      <c r="C63" s="6">
        <f>_xlfn.XLOOKUP(B63,'sigara fiyatları'!$A$2:$A$11,'sigara fiyatları'!$B$2:$B$11,,-1)*$I$4</f>
        <v>13</v>
      </c>
      <c r="D63">
        <f>_xlfn.XLOOKUP(B63,'altın fonu'!$A$2:$A$1834,'altın fonu'!$B$2:$B$1834,,0)</f>
        <v>6.1800000000000001E-2</v>
      </c>
      <c r="E63">
        <f t="shared" si="0"/>
        <v>210.35598705501619</v>
      </c>
      <c r="F63">
        <f>E63*'altın fonu'!$B$1834</f>
        <v>101.47572815533981</v>
      </c>
    </row>
    <row r="64" spans="1:6" x14ac:dyDescent="0.3">
      <c r="A64">
        <v>63</v>
      </c>
      <c r="B64" s="1">
        <v>43464</v>
      </c>
      <c r="C64" s="6">
        <f>_xlfn.XLOOKUP(B64,'sigara fiyatları'!$A$2:$A$11,'sigara fiyatları'!$B$2:$B$11,,-1)*$I$4</f>
        <v>13</v>
      </c>
      <c r="D64">
        <f>_xlfn.XLOOKUP(B64,'altın fonu'!$A$2:$A$1834,'altın fonu'!$B$2:$B$1834,,0)</f>
        <v>6.1800000000000001E-2</v>
      </c>
      <c r="E64">
        <f t="shared" si="0"/>
        <v>210.35598705501619</v>
      </c>
      <c r="F64">
        <f>E64*'altın fonu'!$B$1834</f>
        <v>101.47572815533981</v>
      </c>
    </row>
    <row r="65" spans="1:6" x14ac:dyDescent="0.3">
      <c r="A65">
        <v>64</v>
      </c>
      <c r="B65" s="1">
        <v>43465</v>
      </c>
      <c r="C65" s="6">
        <f>_xlfn.XLOOKUP(B65,'sigara fiyatları'!$A$2:$A$11,'sigara fiyatları'!$B$2:$B$11,,-1)*$I$4</f>
        <v>13</v>
      </c>
      <c r="D65">
        <f>_xlfn.XLOOKUP(B65,'altın fonu'!$A$2:$A$1834,'altın fonu'!$B$2:$B$1834,,0)</f>
        <v>6.1699999999999998E-2</v>
      </c>
      <c r="E65">
        <f t="shared" si="0"/>
        <v>210.6969205834684</v>
      </c>
      <c r="F65">
        <f>E65*'altın fonu'!$B$1834</f>
        <v>101.64019448946516</v>
      </c>
    </row>
    <row r="66" spans="1:6" x14ac:dyDescent="0.3">
      <c r="A66">
        <v>65</v>
      </c>
      <c r="B66" s="1">
        <v>43466</v>
      </c>
      <c r="C66" s="6">
        <f>_xlfn.XLOOKUP(B66,'sigara fiyatları'!$A$2:$A$11,'sigara fiyatları'!$B$2:$B$11,,-1)*$I$4</f>
        <v>13</v>
      </c>
      <c r="D66">
        <f>_xlfn.XLOOKUP(B66,'altın fonu'!$A$2:$A$1834,'altın fonu'!$B$2:$B$1834,,0)</f>
        <v>6.1699999999999998E-2</v>
      </c>
      <c r="E66">
        <f t="shared" si="0"/>
        <v>210.6969205834684</v>
      </c>
      <c r="F66">
        <f>E66*'altın fonu'!$B$1834</f>
        <v>101.64019448946516</v>
      </c>
    </row>
    <row r="67" spans="1:6" x14ac:dyDescent="0.3">
      <c r="A67">
        <v>66</v>
      </c>
      <c r="B67" s="1">
        <v>43467</v>
      </c>
      <c r="C67" s="6">
        <f>_xlfn.XLOOKUP(B67,'sigara fiyatları'!$A$2:$A$11,'sigara fiyatları'!$B$2:$B$11,,-1)*$I$4</f>
        <v>13</v>
      </c>
      <c r="D67">
        <f>_xlfn.XLOOKUP(B67,'altın fonu'!$A$2:$A$1834,'altın fonu'!$B$2:$B$1834,,0)</f>
        <v>6.2100000000000002E-2</v>
      </c>
      <c r="E67">
        <f t="shared" ref="E67:E130" si="1">C67/D67</f>
        <v>209.33977455716587</v>
      </c>
      <c r="F67">
        <f>E67*'altın fonu'!$B$1834</f>
        <v>100.98550724637681</v>
      </c>
    </row>
    <row r="68" spans="1:6" x14ac:dyDescent="0.3">
      <c r="A68">
        <v>67</v>
      </c>
      <c r="B68" s="1">
        <v>43468</v>
      </c>
      <c r="C68" s="6">
        <f>_xlfn.XLOOKUP(B68,'sigara fiyatları'!$A$2:$A$11,'sigara fiyatları'!$B$2:$B$11,,-1)*$I$4</f>
        <v>13</v>
      </c>
      <c r="D68">
        <f>_xlfn.XLOOKUP(B68,'altın fonu'!$A$2:$A$1834,'altın fonu'!$B$2:$B$1834,,0)</f>
        <v>6.2899999999999998E-2</v>
      </c>
      <c r="E68">
        <f t="shared" si="1"/>
        <v>206.67726550079493</v>
      </c>
      <c r="F68">
        <f>E68*'altın fonu'!$B$1834</f>
        <v>99.701112877583469</v>
      </c>
    </row>
    <row r="69" spans="1:6" x14ac:dyDescent="0.3">
      <c r="A69">
        <v>68</v>
      </c>
      <c r="B69" s="1">
        <v>43469</v>
      </c>
      <c r="C69" s="6">
        <f>_xlfn.XLOOKUP(B69,'sigara fiyatları'!$A$2:$A$11,'sigara fiyatları'!$B$2:$B$11,,-1)*$I$4</f>
        <v>13</v>
      </c>
      <c r="D69">
        <f>_xlfn.XLOOKUP(B69,'altın fonu'!$A$2:$A$1834,'altın fonu'!$B$2:$B$1834,,0)</f>
        <v>6.4399999999999999E-2</v>
      </c>
      <c r="E69">
        <f t="shared" si="1"/>
        <v>201.86335403726707</v>
      </c>
      <c r="F69">
        <f>E69*'altın fonu'!$B$1834</f>
        <v>97.378881987577628</v>
      </c>
    </row>
    <row r="70" spans="1:6" x14ac:dyDescent="0.3">
      <c r="A70">
        <v>69</v>
      </c>
      <c r="B70" s="1">
        <v>43470</v>
      </c>
      <c r="C70" s="6">
        <f>_xlfn.XLOOKUP(B70,'sigara fiyatları'!$A$2:$A$11,'sigara fiyatları'!$B$2:$B$11,,-1)*$I$4</f>
        <v>13</v>
      </c>
      <c r="D70">
        <f>_xlfn.XLOOKUP(B70,'altın fonu'!$A$2:$A$1834,'altın fonu'!$B$2:$B$1834,,0)</f>
        <v>6.4399999999999999E-2</v>
      </c>
      <c r="E70">
        <f t="shared" si="1"/>
        <v>201.86335403726707</v>
      </c>
      <c r="F70">
        <f>E70*'altın fonu'!$B$1834</f>
        <v>97.378881987577628</v>
      </c>
    </row>
    <row r="71" spans="1:6" x14ac:dyDescent="0.3">
      <c r="A71">
        <v>70</v>
      </c>
      <c r="B71" s="1">
        <v>43471</v>
      </c>
      <c r="C71" s="6">
        <f>_xlfn.XLOOKUP(B71,'sigara fiyatları'!$A$2:$A$11,'sigara fiyatları'!$B$2:$B$11,,-1)*$I$4</f>
        <v>13</v>
      </c>
      <c r="D71">
        <f>_xlfn.XLOOKUP(B71,'altın fonu'!$A$2:$A$1834,'altın fonu'!$B$2:$B$1834,,0)</f>
        <v>6.4399999999999999E-2</v>
      </c>
      <c r="E71">
        <f t="shared" si="1"/>
        <v>201.86335403726707</v>
      </c>
      <c r="F71">
        <f>E71*'altın fonu'!$B$1834</f>
        <v>97.378881987577628</v>
      </c>
    </row>
    <row r="72" spans="1:6" x14ac:dyDescent="0.3">
      <c r="A72">
        <v>71</v>
      </c>
      <c r="B72" s="1">
        <v>43472</v>
      </c>
      <c r="C72" s="6">
        <f>_xlfn.XLOOKUP(B72,'sigara fiyatları'!$A$2:$A$11,'sigara fiyatları'!$B$2:$B$11,,-1)*$I$4</f>
        <v>13</v>
      </c>
      <c r="D72">
        <f>_xlfn.XLOOKUP(B72,'altın fonu'!$A$2:$A$1834,'altın fonu'!$B$2:$B$1834,,0)</f>
        <v>6.4000000000000001E-2</v>
      </c>
      <c r="E72">
        <f t="shared" si="1"/>
        <v>203.125</v>
      </c>
      <c r="F72">
        <f>E72*'altın fonu'!$B$1834</f>
        <v>97.987499999999997</v>
      </c>
    </row>
    <row r="73" spans="1:6" x14ac:dyDescent="0.3">
      <c r="A73">
        <v>72</v>
      </c>
      <c r="B73" s="1">
        <v>43473</v>
      </c>
      <c r="C73" s="6">
        <f>_xlfn.XLOOKUP(B73,'sigara fiyatları'!$A$2:$A$11,'sigara fiyatları'!$B$2:$B$11,,-1)*$I$4</f>
        <v>13</v>
      </c>
      <c r="D73">
        <f>_xlfn.XLOOKUP(B73,'altın fonu'!$A$2:$A$1834,'altın fonu'!$B$2:$B$1834,,0)</f>
        <v>6.3500000000000001E-2</v>
      </c>
      <c r="E73">
        <f t="shared" si="1"/>
        <v>204.7244094488189</v>
      </c>
      <c r="F73">
        <f>E73*'altın fonu'!$B$1834</f>
        <v>98.75905511811024</v>
      </c>
    </row>
    <row r="74" spans="1:6" x14ac:dyDescent="0.3">
      <c r="A74">
        <v>73</v>
      </c>
      <c r="B74" s="1">
        <v>43474</v>
      </c>
      <c r="C74" s="6">
        <f>_xlfn.XLOOKUP(B74,'sigara fiyatları'!$A$2:$A$11,'sigara fiyatları'!$B$2:$B$11,,-1)*$I$4</f>
        <v>13</v>
      </c>
      <c r="D74">
        <f>_xlfn.XLOOKUP(B74,'altın fonu'!$A$2:$A$1834,'altın fonu'!$B$2:$B$1834,,0)</f>
        <v>6.4000000000000001E-2</v>
      </c>
      <c r="E74">
        <f t="shared" si="1"/>
        <v>203.125</v>
      </c>
      <c r="F74">
        <f>E74*'altın fonu'!$B$1834</f>
        <v>97.987499999999997</v>
      </c>
    </row>
    <row r="75" spans="1:6" x14ac:dyDescent="0.3">
      <c r="A75">
        <v>74</v>
      </c>
      <c r="B75" s="1">
        <v>43475</v>
      </c>
      <c r="C75" s="6">
        <f>_xlfn.XLOOKUP(B75,'sigara fiyatları'!$A$2:$A$11,'sigara fiyatları'!$B$2:$B$11,,-1)*$I$4</f>
        <v>13</v>
      </c>
      <c r="D75">
        <f>_xlfn.XLOOKUP(B75,'altın fonu'!$A$2:$A$1834,'altın fonu'!$B$2:$B$1834,,0)</f>
        <v>6.4899999999999999E-2</v>
      </c>
      <c r="E75">
        <f t="shared" si="1"/>
        <v>200.30816640986131</v>
      </c>
      <c r="F75">
        <f>E75*'altın fonu'!$B$1834</f>
        <v>96.628659476117093</v>
      </c>
    </row>
    <row r="76" spans="1:6" x14ac:dyDescent="0.3">
      <c r="A76">
        <v>75</v>
      </c>
      <c r="B76" s="1">
        <v>43476</v>
      </c>
      <c r="C76" s="6">
        <f>_xlfn.XLOOKUP(B76,'sigara fiyatları'!$A$2:$A$11,'sigara fiyatları'!$B$2:$B$11,,-1)*$I$4</f>
        <v>13</v>
      </c>
      <c r="D76">
        <f>_xlfn.XLOOKUP(B76,'altın fonu'!$A$2:$A$1834,'altın fonu'!$B$2:$B$1834,,0)</f>
        <v>6.4799999999999996E-2</v>
      </c>
      <c r="E76">
        <f t="shared" si="1"/>
        <v>200.61728395061729</v>
      </c>
      <c r="F76">
        <f>E76*'altın fonu'!$B$1834</f>
        <v>96.777777777777786</v>
      </c>
    </row>
    <row r="77" spans="1:6" x14ac:dyDescent="0.3">
      <c r="A77">
        <v>76</v>
      </c>
      <c r="B77" s="1">
        <v>43477</v>
      </c>
      <c r="C77" s="6">
        <f>_xlfn.XLOOKUP(B77,'sigara fiyatları'!$A$2:$A$11,'sigara fiyatları'!$B$2:$B$11,,-1)*$I$4</f>
        <v>13</v>
      </c>
      <c r="D77">
        <f>_xlfn.XLOOKUP(B77,'altın fonu'!$A$2:$A$1834,'altın fonu'!$B$2:$B$1834,,0)</f>
        <v>6.4799999999999996E-2</v>
      </c>
      <c r="E77">
        <f t="shared" si="1"/>
        <v>200.61728395061729</v>
      </c>
      <c r="F77">
        <f>E77*'altın fonu'!$B$1834</f>
        <v>96.777777777777786</v>
      </c>
    </row>
    <row r="78" spans="1:6" x14ac:dyDescent="0.3">
      <c r="A78">
        <v>77</v>
      </c>
      <c r="B78" s="1">
        <v>43478</v>
      </c>
      <c r="C78" s="6">
        <f>_xlfn.XLOOKUP(B78,'sigara fiyatları'!$A$2:$A$11,'sigara fiyatları'!$B$2:$B$11,,-1)*$I$4</f>
        <v>13</v>
      </c>
      <c r="D78">
        <f>_xlfn.XLOOKUP(B78,'altın fonu'!$A$2:$A$1834,'altın fonu'!$B$2:$B$1834,,0)</f>
        <v>6.4799999999999996E-2</v>
      </c>
      <c r="E78">
        <f t="shared" si="1"/>
        <v>200.61728395061729</v>
      </c>
      <c r="F78">
        <f>E78*'altın fonu'!$B$1834</f>
        <v>96.777777777777786</v>
      </c>
    </row>
    <row r="79" spans="1:6" x14ac:dyDescent="0.3">
      <c r="A79">
        <v>78</v>
      </c>
      <c r="B79" s="1">
        <v>43479</v>
      </c>
      <c r="C79" s="6">
        <f>_xlfn.XLOOKUP(B79,'sigara fiyatları'!$A$2:$A$11,'sigara fiyatları'!$B$2:$B$11,,-1)*$I$4</f>
        <v>13</v>
      </c>
      <c r="D79">
        <f>_xlfn.XLOOKUP(B79,'altın fonu'!$A$2:$A$1834,'altın fonu'!$B$2:$B$1834,,0)</f>
        <v>6.4299999999999996E-2</v>
      </c>
      <c r="E79">
        <f t="shared" si="1"/>
        <v>202.17729393468119</v>
      </c>
      <c r="F79">
        <f>E79*'altın fonu'!$B$1834</f>
        <v>97.530326594090198</v>
      </c>
    </row>
    <row r="80" spans="1:6" x14ac:dyDescent="0.3">
      <c r="A80">
        <v>79</v>
      </c>
      <c r="B80" s="1">
        <v>43480</v>
      </c>
      <c r="C80" s="6">
        <f>_xlfn.XLOOKUP(B80,'sigara fiyatları'!$A$2:$A$11,'sigara fiyatları'!$B$2:$B$11,,-1)*$I$4</f>
        <v>13</v>
      </c>
      <c r="D80">
        <f>_xlfn.XLOOKUP(B80,'altın fonu'!$A$2:$A$1834,'altın fonu'!$B$2:$B$1834,,0)</f>
        <v>6.5199999999999994E-2</v>
      </c>
      <c r="E80">
        <f t="shared" si="1"/>
        <v>199.38650306748468</v>
      </c>
      <c r="F80">
        <f>E80*'altın fonu'!$B$1834</f>
        <v>96.184049079754615</v>
      </c>
    </row>
    <row r="81" spans="1:6" x14ac:dyDescent="0.3">
      <c r="A81">
        <v>80</v>
      </c>
      <c r="B81" s="1">
        <v>43481</v>
      </c>
      <c r="C81" s="6">
        <f>_xlfn.XLOOKUP(B81,'sigara fiyatları'!$A$2:$A$11,'sigara fiyatları'!$B$2:$B$11,,-1)*$I$4</f>
        <v>13</v>
      </c>
      <c r="D81">
        <f>_xlfn.XLOOKUP(B81,'altın fonu'!$A$2:$A$1834,'altın fonu'!$B$2:$B$1834,,0)</f>
        <v>6.4299999999999996E-2</v>
      </c>
      <c r="E81">
        <f t="shared" si="1"/>
        <v>202.17729393468119</v>
      </c>
      <c r="F81">
        <f>E81*'altın fonu'!$B$1834</f>
        <v>97.530326594090198</v>
      </c>
    </row>
    <row r="82" spans="1:6" x14ac:dyDescent="0.3">
      <c r="A82">
        <v>81</v>
      </c>
      <c r="B82" s="1">
        <v>43482</v>
      </c>
      <c r="C82" s="6">
        <f>_xlfn.XLOOKUP(B82,'sigara fiyatları'!$A$2:$A$11,'sigara fiyatları'!$B$2:$B$11,,-1)*$I$4</f>
        <v>13</v>
      </c>
      <c r="D82">
        <f>_xlfn.XLOOKUP(B82,'altın fonu'!$A$2:$A$1834,'altın fonu'!$B$2:$B$1834,,0)</f>
        <v>6.3899999999999998E-2</v>
      </c>
      <c r="E82">
        <f t="shared" si="1"/>
        <v>203.44287949921753</v>
      </c>
      <c r="F82">
        <f>E82*'altın fonu'!$B$1834</f>
        <v>98.140845070422529</v>
      </c>
    </row>
    <row r="83" spans="1:6" x14ac:dyDescent="0.3">
      <c r="A83">
        <v>82</v>
      </c>
      <c r="B83" s="1">
        <v>43483</v>
      </c>
      <c r="C83" s="6">
        <f>_xlfn.XLOOKUP(B83,'sigara fiyatları'!$A$2:$A$11,'sigara fiyatları'!$B$2:$B$11,,-1)*$I$4</f>
        <v>13</v>
      </c>
      <c r="D83">
        <f>_xlfn.XLOOKUP(B83,'altın fonu'!$A$2:$A$1834,'altın fonu'!$B$2:$B$1834,,0)</f>
        <v>6.3600000000000004E-2</v>
      </c>
      <c r="E83">
        <f t="shared" si="1"/>
        <v>204.40251572327043</v>
      </c>
      <c r="F83">
        <f>E83*'altın fonu'!$B$1834</f>
        <v>98.603773584905653</v>
      </c>
    </row>
    <row r="84" spans="1:6" x14ac:dyDescent="0.3">
      <c r="A84">
        <v>83</v>
      </c>
      <c r="B84" s="1">
        <v>43484</v>
      </c>
      <c r="C84" s="6">
        <f>_xlfn.XLOOKUP(B84,'sigara fiyatları'!$A$2:$A$11,'sigara fiyatları'!$B$2:$B$11,,-1)*$I$4</f>
        <v>13</v>
      </c>
      <c r="D84">
        <f>_xlfn.XLOOKUP(B84,'altın fonu'!$A$2:$A$1834,'altın fonu'!$B$2:$B$1834,,0)</f>
        <v>6.3600000000000004E-2</v>
      </c>
      <c r="E84">
        <f t="shared" si="1"/>
        <v>204.40251572327043</v>
      </c>
      <c r="F84">
        <f>E84*'altın fonu'!$B$1834</f>
        <v>98.603773584905653</v>
      </c>
    </row>
    <row r="85" spans="1:6" x14ac:dyDescent="0.3">
      <c r="A85">
        <v>84</v>
      </c>
      <c r="B85" s="1">
        <v>43485</v>
      </c>
      <c r="C85" s="6">
        <f>_xlfn.XLOOKUP(B85,'sigara fiyatları'!$A$2:$A$11,'sigara fiyatları'!$B$2:$B$11,,-1)*$I$4</f>
        <v>13</v>
      </c>
      <c r="D85">
        <f>_xlfn.XLOOKUP(B85,'altın fonu'!$A$2:$A$1834,'altın fonu'!$B$2:$B$1834,,0)</f>
        <v>6.3600000000000004E-2</v>
      </c>
      <c r="E85">
        <f t="shared" si="1"/>
        <v>204.40251572327043</v>
      </c>
      <c r="F85">
        <f>E85*'altın fonu'!$B$1834</f>
        <v>98.603773584905653</v>
      </c>
    </row>
    <row r="86" spans="1:6" x14ac:dyDescent="0.3">
      <c r="A86">
        <v>85</v>
      </c>
      <c r="B86" s="1">
        <v>43486</v>
      </c>
      <c r="C86" s="6">
        <f>_xlfn.XLOOKUP(B86,'sigara fiyatları'!$A$2:$A$11,'sigara fiyatları'!$B$2:$B$11,,-1)*$I$4</f>
        <v>13</v>
      </c>
      <c r="D86">
        <f>_xlfn.XLOOKUP(B86,'altın fonu'!$A$2:$A$1834,'altın fonu'!$B$2:$B$1834,,0)</f>
        <v>6.3200000000000006E-2</v>
      </c>
      <c r="E86">
        <f t="shared" si="1"/>
        <v>205.69620253164555</v>
      </c>
      <c r="F86">
        <f>E86*'altın fonu'!$B$1834</f>
        <v>99.22784810126582</v>
      </c>
    </row>
    <row r="87" spans="1:6" x14ac:dyDescent="0.3">
      <c r="A87">
        <v>86</v>
      </c>
      <c r="B87" s="1">
        <v>43487</v>
      </c>
      <c r="C87" s="6">
        <f>_xlfn.XLOOKUP(B87,'sigara fiyatları'!$A$2:$A$11,'sigara fiyatları'!$B$2:$B$11,,-1)*$I$4</f>
        <v>13</v>
      </c>
      <c r="D87">
        <f>_xlfn.XLOOKUP(B87,'altın fonu'!$A$2:$A$1834,'altın fonu'!$B$2:$B$1834,,0)</f>
        <v>6.2700000000000006E-2</v>
      </c>
      <c r="E87">
        <f t="shared" si="1"/>
        <v>207.33652312599679</v>
      </c>
      <c r="F87">
        <f>E87*'altın fonu'!$B$1834</f>
        <v>100.01913875598085</v>
      </c>
    </row>
    <row r="88" spans="1:6" x14ac:dyDescent="0.3">
      <c r="A88">
        <v>87</v>
      </c>
      <c r="B88" s="1">
        <v>43488</v>
      </c>
      <c r="C88" s="6">
        <f>_xlfn.XLOOKUP(B88,'sigara fiyatları'!$A$2:$A$11,'sigara fiyatları'!$B$2:$B$11,,-1)*$I$4</f>
        <v>13</v>
      </c>
      <c r="D88">
        <f>_xlfn.XLOOKUP(B88,'altın fonu'!$A$2:$A$1834,'altın fonu'!$B$2:$B$1834,,0)</f>
        <v>6.2899999999999998E-2</v>
      </c>
      <c r="E88">
        <f t="shared" si="1"/>
        <v>206.67726550079493</v>
      </c>
      <c r="F88">
        <f>E88*'altın fonu'!$B$1834</f>
        <v>99.701112877583469</v>
      </c>
    </row>
    <row r="89" spans="1:6" x14ac:dyDescent="0.3">
      <c r="A89">
        <v>88</v>
      </c>
      <c r="B89" s="1">
        <v>43489</v>
      </c>
      <c r="C89" s="6">
        <f>_xlfn.XLOOKUP(B89,'sigara fiyatları'!$A$2:$A$11,'sigara fiyatları'!$B$2:$B$11,,-1)*$I$4</f>
        <v>13</v>
      </c>
      <c r="D89">
        <f>_xlfn.XLOOKUP(B89,'altın fonu'!$A$2:$A$1834,'altın fonu'!$B$2:$B$1834,,0)</f>
        <v>6.2700000000000006E-2</v>
      </c>
      <c r="E89">
        <f t="shared" si="1"/>
        <v>207.33652312599679</v>
      </c>
      <c r="F89">
        <f>E89*'altın fonu'!$B$1834</f>
        <v>100.01913875598085</v>
      </c>
    </row>
    <row r="90" spans="1:6" x14ac:dyDescent="0.3">
      <c r="A90">
        <v>89</v>
      </c>
      <c r="B90" s="1">
        <v>43490</v>
      </c>
      <c r="C90" s="6">
        <f>_xlfn.XLOOKUP(B90,'sigara fiyatları'!$A$2:$A$11,'sigara fiyatları'!$B$2:$B$11,,-1)*$I$4</f>
        <v>13</v>
      </c>
      <c r="D90">
        <f>_xlfn.XLOOKUP(B90,'altın fonu'!$A$2:$A$1834,'altın fonu'!$B$2:$B$1834,,0)</f>
        <v>6.2100000000000002E-2</v>
      </c>
      <c r="E90">
        <f t="shared" si="1"/>
        <v>209.33977455716587</v>
      </c>
      <c r="F90">
        <f>E90*'altın fonu'!$B$1834</f>
        <v>100.98550724637681</v>
      </c>
    </row>
    <row r="91" spans="1:6" x14ac:dyDescent="0.3">
      <c r="A91">
        <v>90</v>
      </c>
      <c r="B91" s="1">
        <v>43491</v>
      </c>
      <c r="C91" s="6">
        <f>_xlfn.XLOOKUP(B91,'sigara fiyatları'!$A$2:$A$11,'sigara fiyatları'!$B$2:$B$11,,-1)*$I$4</f>
        <v>13</v>
      </c>
      <c r="D91">
        <f>_xlfn.XLOOKUP(B91,'altın fonu'!$A$2:$A$1834,'altın fonu'!$B$2:$B$1834,,0)</f>
        <v>6.2100000000000002E-2</v>
      </c>
      <c r="E91">
        <f t="shared" si="1"/>
        <v>209.33977455716587</v>
      </c>
      <c r="F91">
        <f>E91*'altın fonu'!$B$1834</f>
        <v>100.98550724637681</v>
      </c>
    </row>
    <row r="92" spans="1:6" x14ac:dyDescent="0.3">
      <c r="A92">
        <v>91</v>
      </c>
      <c r="B92" s="1">
        <v>43492</v>
      </c>
      <c r="C92" s="6">
        <f>_xlfn.XLOOKUP(B92,'sigara fiyatları'!$A$2:$A$11,'sigara fiyatları'!$B$2:$B$11,,-1)*$I$4</f>
        <v>13</v>
      </c>
      <c r="D92">
        <f>_xlfn.XLOOKUP(B92,'altın fonu'!$A$2:$A$1834,'altın fonu'!$B$2:$B$1834,,0)</f>
        <v>6.2100000000000002E-2</v>
      </c>
      <c r="E92">
        <f t="shared" si="1"/>
        <v>209.33977455716587</v>
      </c>
      <c r="F92">
        <f>E92*'altın fonu'!$B$1834</f>
        <v>100.98550724637681</v>
      </c>
    </row>
    <row r="93" spans="1:6" x14ac:dyDescent="0.3">
      <c r="A93">
        <v>92</v>
      </c>
      <c r="B93" s="1">
        <v>43493</v>
      </c>
      <c r="C93" s="6">
        <f>_xlfn.XLOOKUP(B93,'sigara fiyatları'!$A$2:$A$11,'sigara fiyatları'!$B$2:$B$11,,-1)*$I$4</f>
        <v>13</v>
      </c>
      <c r="D93">
        <f>_xlfn.XLOOKUP(B93,'altın fonu'!$A$2:$A$1834,'altın fonu'!$B$2:$B$1834,,0)</f>
        <v>6.2199999999999998E-2</v>
      </c>
      <c r="E93">
        <f t="shared" si="1"/>
        <v>209.00321543408361</v>
      </c>
      <c r="F93">
        <f>E93*'altın fonu'!$B$1834</f>
        <v>100.82315112540194</v>
      </c>
    </row>
    <row r="94" spans="1:6" x14ac:dyDescent="0.3">
      <c r="A94">
        <v>93</v>
      </c>
      <c r="B94" s="1">
        <v>43494</v>
      </c>
      <c r="C94" s="6">
        <f>_xlfn.XLOOKUP(B94,'sigara fiyatları'!$A$2:$A$11,'sigara fiyatları'!$B$2:$B$11,,-1)*$I$4</f>
        <v>13</v>
      </c>
      <c r="D94">
        <f>_xlfn.XLOOKUP(B94,'altın fonu'!$A$2:$A$1834,'altın fonu'!$B$2:$B$1834,,0)</f>
        <v>6.2899999999999998E-2</v>
      </c>
      <c r="E94">
        <f t="shared" si="1"/>
        <v>206.67726550079493</v>
      </c>
      <c r="F94">
        <f>E94*'altın fonu'!$B$1834</f>
        <v>99.701112877583469</v>
      </c>
    </row>
    <row r="95" spans="1:6" x14ac:dyDescent="0.3">
      <c r="A95">
        <v>94</v>
      </c>
      <c r="B95" s="1">
        <v>43495</v>
      </c>
      <c r="C95" s="6">
        <f>_xlfn.XLOOKUP(B95,'sigara fiyatları'!$A$2:$A$11,'sigara fiyatları'!$B$2:$B$11,,-1)*$I$4</f>
        <v>13</v>
      </c>
      <c r="D95">
        <f>_xlfn.XLOOKUP(B95,'altın fonu'!$A$2:$A$1834,'altın fonu'!$B$2:$B$1834,,0)</f>
        <v>6.4000000000000001E-2</v>
      </c>
      <c r="E95">
        <f t="shared" si="1"/>
        <v>203.125</v>
      </c>
      <c r="F95">
        <f>E95*'altın fonu'!$B$1834</f>
        <v>97.987499999999997</v>
      </c>
    </row>
    <row r="96" spans="1:6" x14ac:dyDescent="0.3">
      <c r="A96">
        <v>95</v>
      </c>
      <c r="B96" s="1">
        <v>43496</v>
      </c>
      <c r="C96" s="6">
        <f>_xlfn.XLOOKUP(B96,'sigara fiyatları'!$A$2:$A$11,'sigara fiyatları'!$B$2:$B$11,,-1)*$I$4</f>
        <v>13</v>
      </c>
      <c r="D96">
        <f>_xlfn.XLOOKUP(B96,'altın fonu'!$A$2:$A$1834,'altın fonu'!$B$2:$B$1834,,0)</f>
        <v>6.3600000000000004E-2</v>
      </c>
      <c r="E96">
        <f t="shared" si="1"/>
        <v>204.40251572327043</v>
      </c>
      <c r="F96">
        <f>E96*'altın fonu'!$B$1834</f>
        <v>98.603773584905653</v>
      </c>
    </row>
    <row r="97" spans="1:6" x14ac:dyDescent="0.3">
      <c r="A97">
        <v>96</v>
      </c>
      <c r="B97" s="1">
        <v>43497</v>
      </c>
      <c r="C97" s="6">
        <f>_xlfn.XLOOKUP(B97,'sigara fiyatları'!$A$2:$A$11,'sigara fiyatları'!$B$2:$B$11,,-1)*$I$4</f>
        <v>13</v>
      </c>
      <c r="D97">
        <f>_xlfn.XLOOKUP(B97,'altın fonu'!$A$2:$A$1834,'altın fonu'!$B$2:$B$1834,,0)</f>
        <v>6.2799999999999995E-2</v>
      </c>
      <c r="E97">
        <f t="shared" si="1"/>
        <v>207.0063694267516</v>
      </c>
      <c r="F97">
        <f>E97*'altın fonu'!$B$1834</f>
        <v>99.859872611464979</v>
      </c>
    </row>
    <row r="98" spans="1:6" x14ac:dyDescent="0.3">
      <c r="A98">
        <v>97</v>
      </c>
      <c r="B98" s="1">
        <v>43498</v>
      </c>
      <c r="C98" s="6">
        <f>_xlfn.XLOOKUP(B98,'sigara fiyatları'!$A$2:$A$11,'sigara fiyatları'!$B$2:$B$11,,-1)*$I$4</f>
        <v>13</v>
      </c>
      <c r="D98">
        <f>_xlfn.XLOOKUP(B98,'altın fonu'!$A$2:$A$1834,'altın fonu'!$B$2:$B$1834,,0)</f>
        <v>6.2799999999999995E-2</v>
      </c>
      <c r="E98">
        <f t="shared" si="1"/>
        <v>207.0063694267516</v>
      </c>
      <c r="F98">
        <f>E98*'altın fonu'!$B$1834</f>
        <v>99.859872611464979</v>
      </c>
    </row>
    <row r="99" spans="1:6" x14ac:dyDescent="0.3">
      <c r="A99">
        <v>98</v>
      </c>
      <c r="B99" s="1">
        <v>43499</v>
      </c>
      <c r="C99" s="6">
        <f>_xlfn.XLOOKUP(B99,'sigara fiyatları'!$A$2:$A$11,'sigara fiyatları'!$B$2:$B$11,,-1)*$I$4</f>
        <v>13</v>
      </c>
      <c r="D99">
        <f>_xlfn.XLOOKUP(B99,'altın fonu'!$A$2:$A$1834,'altın fonu'!$B$2:$B$1834,,0)</f>
        <v>6.2799999999999995E-2</v>
      </c>
      <c r="E99">
        <f t="shared" si="1"/>
        <v>207.0063694267516</v>
      </c>
      <c r="F99">
        <f>E99*'altın fonu'!$B$1834</f>
        <v>99.859872611464979</v>
      </c>
    </row>
    <row r="100" spans="1:6" x14ac:dyDescent="0.3">
      <c r="A100">
        <v>99</v>
      </c>
      <c r="B100" s="1">
        <v>43500</v>
      </c>
      <c r="C100" s="6">
        <f>_xlfn.XLOOKUP(B100,'sigara fiyatları'!$A$2:$A$11,'sigara fiyatları'!$B$2:$B$11,,-1)*$I$4</f>
        <v>13</v>
      </c>
      <c r="D100">
        <f>_xlfn.XLOOKUP(B100,'altın fonu'!$A$2:$A$1834,'altın fonu'!$B$2:$B$1834,,0)</f>
        <v>6.2899999999999998E-2</v>
      </c>
      <c r="E100">
        <f t="shared" si="1"/>
        <v>206.67726550079493</v>
      </c>
      <c r="F100">
        <f>E100*'altın fonu'!$B$1834</f>
        <v>99.701112877583469</v>
      </c>
    </row>
    <row r="101" spans="1:6" x14ac:dyDescent="0.3">
      <c r="A101">
        <v>100</v>
      </c>
      <c r="B101" s="1">
        <v>43501</v>
      </c>
      <c r="C101" s="6">
        <f>_xlfn.XLOOKUP(B101,'sigara fiyatları'!$A$2:$A$11,'sigara fiyatları'!$B$2:$B$11,,-1)*$I$4</f>
        <v>13</v>
      </c>
      <c r="D101">
        <f>_xlfn.XLOOKUP(B101,'altın fonu'!$A$2:$A$1834,'altın fonu'!$B$2:$B$1834,,0)</f>
        <v>6.2799999999999995E-2</v>
      </c>
      <c r="E101">
        <f t="shared" si="1"/>
        <v>207.0063694267516</v>
      </c>
      <c r="F101">
        <f>E101*'altın fonu'!$B$1834</f>
        <v>99.859872611464979</v>
      </c>
    </row>
    <row r="102" spans="1:6" x14ac:dyDescent="0.3">
      <c r="A102">
        <v>101</v>
      </c>
      <c r="B102" s="1">
        <v>43502</v>
      </c>
      <c r="C102" s="6">
        <f>_xlfn.XLOOKUP(B102,'sigara fiyatları'!$A$2:$A$11,'sigara fiyatları'!$B$2:$B$11,,-1)*$I$4</f>
        <v>13</v>
      </c>
      <c r="D102">
        <f>_xlfn.XLOOKUP(B102,'altın fonu'!$A$2:$A$1834,'altın fonu'!$B$2:$B$1834,,0)</f>
        <v>6.2600000000000003E-2</v>
      </c>
      <c r="E102">
        <f t="shared" si="1"/>
        <v>207.66773162939296</v>
      </c>
      <c r="F102">
        <f>E102*'altın fonu'!$B$1834</f>
        <v>100.17891373801916</v>
      </c>
    </row>
    <row r="103" spans="1:6" x14ac:dyDescent="0.3">
      <c r="A103">
        <v>102</v>
      </c>
      <c r="B103" s="1">
        <v>43503</v>
      </c>
      <c r="C103" s="6">
        <f>_xlfn.XLOOKUP(B103,'sigara fiyatları'!$A$2:$A$11,'sigara fiyatları'!$B$2:$B$11,,-1)*$I$4</f>
        <v>13</v>
      </c>
      <c r="D103">
        <f>_xlfn.XLOOKUP(B103,'altın fonu'!$A$2:$A$1834,'altın fonu'!$B$2:$B$1834,,0)</f>
        <v>6.2700000000000006E-2</v>
      </c>
      <c r="E103">
        <f t="shared" si="1"/>
        <v>207.33652312599679</v>
      </c>
      <c r="F103">
        <f>E103*'altın fonu'!$B$1834</f>
        <v>100.01913875598085</v>
      </c>
    </row>
    <row r="104" spans="1:6" x14ac:dyDescent="0.3">
      <c r="A104">
        <v>103</v>
      </c>
      <c r="B104" s="1">
        <v>43504</v>
      </c>
      <c r="C104" s="6">
        <f>_xlfn.XLOOKUP(B104,'sigara fiyatları'!$A$2:$A$11,'sigara fiyatları'!$B$2:$B$11,,-1)*$I$4</f>
        <v>13</v>
      </c>
      <c r="D104">
        <f>_xlfn.XLOOKUP(B104,'altın fonu'!$A$2:$A$1834,'altın fonu'!$B$2:$B$1834,,0)</f>
        <v>6.2799999999999995E-2</v>
      </c>
      <c r="E104">
        <f t="shared" si="1"/>
        <v>207.0063694267516</v>
      </c>
      <c r="F104">
        <f>E104*'altın fonu'!$B$1834</f>
        <v>99.859872611464979</v>
      </c>
    </row>
    <row r="105" spans="1:6" x14ac:dyDescent="0.3">
      <c r="A105">
        <v>104</v>
      </c>
      <c r="B105" s="1">
        <v>43505</v>
      </c>
      <c r="C105" s="6">
        <f>_xlfn.XLOOKUP(B105,'sigara fiyatları'!$A$2:$A$11,'sigara fiyatları'!$B$2:$B$11,,-1)*$I$4</f>
        <v>13</v>
      </c>
      <c r="D105">
        <f>_xlfn.XLOOKUP(B105,'altın fonu'!$A$2:$A$1834,'altın fonu'!$B$2:$B$1834,,0)</f>
        <v>6.2799999999999995E-2</v>
      </c>
      <c r="E105">
        <f t="shared" si="1"/>
        <v>207.0063694267516</v>
      </c>
      <c r="F105">
        <f>E105*'altın fonu'!$B$1834</f>
        <v>99.859872611464979</v>
      </c>
    </row>
    <row r="106" spans="1:6" x14ac:dyDescent="0.3">
      <c r="A106">
        <v>105</v>
      </c>
      <c r="B106" s="1">
        <v>43506</v>
      </c>
      <c r="C106" s="6">
        <f>_xlfn.XLOOKUP(B106,'sigara fiyatları'!$A$2:$A$11,'sigara fiyatları'!$B$2:$B$11,,-1)*$I$4</f>
        <v>13</v>
      </c>
      <c r="D106">
        <f>_xlfn.XLOOKUP(B106,'altın fonu'!$A$2:$A$1834,'altın fonu'!$B$2:$B$1834,,0)</f>
        <v>6.2799999999999995E-2</v>
      </c>
      <c r="E106">
        <f t="shared" si="1"/>
        <v>207.0063694267516</v>
      </c>
      <c r="F106">
        <f>E106*'altın fonu'!$B$1834</f>
        <v>99.859872611464979</v>
      </c>
    </row>
    <row r="107" spans="1:6" x14ac:dyDescent="0.3">
      <c r="A107">
        <v>106</v>
      </c>
      <c r="B107" s="1">
        <v>43507</v>
      </c>
      <c r="C107" s="6">
        <f>_xlfn.XLOOKUP(B107,'sigara fiyatları'!$A$2:$A$11,'sigara fiyatları'!$B$2:$B$11,,-1)*$I$4</f>
        <v>13</v>
      </c>
      <c r="D107">
        <f>_xlfn.XLOOKUP(B107,'altın fonu'!$A$2:$A$1834,'altın fonu'!$B$2:$B$1834,,0)</f>
        <v>6.3E-2</v>
      </c>
      <c r="E107">
        <f t="shared" si="1"/>
        <v>206.34920634920636</v>
      </c>
      <c r="F107">
        <f>E107*'altın fonu'!$B$1834</f>
        <v>99.542857142857144</v>
      </c>
    </row>
    <row r="108" spans="1:6" x14ac:dyDescent="0.3">
      <c r="A108">
        <v>107</v>
      </c>
      <c r="B108" s="1">
        <v>43508</v>
      </c>
      <c r="C108" s="6">
        <f>_xlfn.XLOOKUP(B108,'sigara fiyatları'!$A$2:$A$11,'sigara fiyatları'!$B$2:$B$11,,-1)*$I$4</f>
        <v>13</v>
      </c>
      <c r="D108">
        <f>_xlfn.XLOOKUP(B108,'altın fonu'!$A$2:$A$1834,'altın fonu'!$B$2:$B$1834,,0)</f>
        <v>6.3E-2</v>
      </c>
      <c r="E108">
        <f t="shared" si="1"/>
        <v>206.34920634920636</v>
      </c>
      <c r="F108">
        <f>E108*'altın fonu'!$B$1834</f>
        <v>99.542857142857144</v>
      </c>
    </row>
    <row r="109" spans="1:6" x14ac:dyDescent="0.3">
      <c r="A109">
        <v>108</v>
      </c>
      <c r="B109" s="1">
        <v>43509</v>
      </c>
      <c r="C109" s="6">
        <f>_xlfn.XLOOKUP(B109,'sigara fiyatları'!$A$2:$A$11,'sigara fiyatları'!$B$2:$B$11,,-1)*$I$4</f>
        <v>13</v>
      </c>
      <c r="D109">
        <f>_xlfn.XLOOKUP(B109,'altın fonu'!$A$2:$A$1834,'altın fonu'!$B$2:$B$1834,,0)</f>
        <v>6.3299999999999995E-2</v>
      </c>
      <c r="E109">
        <f t="shared" si="1"/>
        <v>205.37124802527649</v>
      </c>
      <c r="F109">
        <f>E109*'altın fonu'!$B$1834</f>
        <v>99.071090047393369</v>
      </c>
    </row>
    <row r="110" spans="1:6" x14ac:dyDescent="0.3">
      <c r="A110">
        <v>109</v>
      </c>
      <c r="B110" s="1">
        <v>43510</v>
      </c>
      <c r="C110" s="6">
        <f>_xlfn.XLOOKUP(B110,'sigara fiyatları'!$A$2:$A$11,'sigara fiyatları'!$B$2:$B$11,,-1)*$I$4</f>
        <v>13</v>
      </c>
      <c r="D110">
        <f>_xlfn.XLOOKUP(B110,'altın fonu'!$A$2:$A$1834,'altın fonu'!$B$2:$B$1834,,0)</f>
        <v>6.3E-2</v>
      </c>
      <c r="E110">
        <f t="shared" si="1"/>
        <v>206.34920634920636</v>
      </c>
      <c r="F110">
        <f>E110*'altın fonu'!$B$1834</f>
        <v>99.542857142857144</v>
      </c>
    </row>
    <row r="111" spans="1:6" x14ac:dyDescent="0.3">
      <c r="A111">
        <v>110</v>
      </c>
      <c r="B111" s="1">
        <v>43511</v>
      </c>
      <c r="C111" s="6">
        <f>_xlfn.XLOOKUP(B111,'sigara fiyatları'!$A$2:$A$11,'sigara fiyatları'!$B$2:$B$11,,-1)*$I$4</f>
        <v>13</v>
      </c>
      <c r="D111">
        <f>_xlfn.XLOOKUP(B111,'altın fonu'!$A$2:$A$1834,'altın fonu'!$B$2:$B$1834,,0)</f>
        <v>6.3299999999999995E-2</v>
      </c>
      <c r="E111">
        <f t="shared" si="1"/>
        <v>205.37124802527649</v>
      </c>
      <c r="F111">
        <f>E111*'altın fonu'!$B$1834</f>
        <v>99.071090047393369</v>
      </c>
    </row>
    <row r="112" spans="1:6" x14ac:dyDescent="0.3">
      <c r="A112">
        <v>111</v>
      </c>
      <c r="B112" s="1">
        <v>43512</v>
      </c>
      <c r="C112" s="6">
        <f>_xlfn.XLOOKUP(B112,'sigara fiyatları'!$A$2:$A$11,'sigara fiyatları'!$B$2:$B$11,,-1)*$I$4</f>
        <v>13</v>
      </c>
      <c r="D112">
        <f>_xlfn.XLOOKUP(B112,'altın fonu'!$A$2:$A$1834,'altın fonu'!$B$2:$B$1834,,0)</f>
        <v>6.3299999999999995E-2</v>
      </c>
      <c r="E112">
        <f t="shared" si="1"/>
        <v>205.37124802527649</v>
      </c>
      <c r="F112">
        <f>E112*'altın fonu'!$B$1834</f>
        <v>99.071090047393369</v>
      </c>
    </row>
    <row r="113" spans="1:6" x14ac:dyDescent="0.3">
      <c r="A113">
        <v>112</v>
      </c>
      <c r="B113" s="1">
        <v>43513</v>
      </c>
      <c r="C113" s="6">
        <f>_xlfn.XLOOKUP(B113,'sigara fiyatları'!$A$2:$A$11,'sigara fiyatları'!$B$2:$B$11,,-1)*$I$4</f>
        <v>13</v>
      </c>
      <c r="D113">
        <f>_xlfn.XLOOKUP(B113,'altın fonu'!$A$2:$A$1834,'altın fonu'!$B$2:$B$1834,,0)</f>
        <v>6.3299999999999995E-2</v>
      </c>
      <c r="E113">
        <f t="shared" si="1"/>
        <v>205.37124802527649</v>
      </c>
      <c r="F113">
        <f>E113*'altın fonu'!$B$1834</f>
        <v>99.071090047393369</v>
      </c>
    </row>
    <row r="114" spans="1:6" x14ac:dyDescent="0.3">
      <c r="A114">
        <v>113</v>
      </c>
      <c r="B114" s="1">
        <v>43514</v>
      </c>
      <c r="C114" s="6">
        <f>_xlfn.XLOOKUP(B114,'sigara fiyatları'!$A$2:$A$11,'sigara fiyatları'!$B$2:$B$11,,-1)*$I$4</f>
        <v>13</v>
      </c>
      <c r="D114">
        <f>_xlfn.XLOOKUP(B114,'altın fonu'!$A$2:$A$1834,'altın fonu'!$B$2:$B$1834,,0)</f>
        <v>6.3500000000000001E-2</v>
      </c>
      <c r="E114">
        <f t="shared" si="1"/>
        <v>204.7244094488189</v>
      </c>
      <c r="F114">
        <f>E114*'altın fonu'!$B$1834</f>
        <v>98.75905511811024</v>
      </c>
    </row>
    <row r="115" spans="1:6" x14ac:dyDescent="0.3">
      <c r="A115">
        <v>114</v>
      </c>
      <c r="B115" s="1">
        <v>43515</v>
      </c>
      <c r="C115" s="6">
        <f>_xlfn.XLOOKUP(B115,'sigara fiyatları'!$A$2:$A$11,'sigara fiyatları'!$B$2:$B$11,,-1)*$I$4</f>
        <v>13</v>
      </c>
      <c r="D115">
        <f>_xlfn.XLOOKUP(B115,'altın fonu'!$A$2:$A$1834,'altın fonu'!$B$2:$B$1834,,0)</f>
        <v>6.4199999999999993E-2</v>
      </c>
      <c r="E115">
        <f t="shared" si="1"/>
        <v>202.49221183800626</v>
      </c>
      <c r="F115">
        <f>E115*'altın fonu'!$B$1834</f>
        <v>97.682242990654217</v>
      </c>
    </row>
    <row r="116" spans="1:6" x14ac:dyDescent="0.3">
      <c r="A116">
        <v>115</v>
      </c>
      <c r="B116" s="1">
        <v>43516</v>
      </c>
      <c r="C116" s="6">
        <f>_xlfn.XLOOKUP(B116,'sigara fiyatları'!$A$2:$A$11,'sigara fiyatları'!$B$2:$B$11,,-1)*$I$4</f>
        <v>13</v>
      </c>
      <c r="D116">
        <f>_xlfn.XLOOKUP(B116,'altın fonu'!$A$2:$A$1834,'altın fonu'!$B$2:$B$1834,,0)</f>
        <v>6.4600000000000005E-2</v>
      </c>
      <c r="E116">
        <f t="shared" si="1"/>
        <v>201.23839009287923</v>
      </c>
      <c r="F116">
        <f>E116*'altın fonu'!$B$1834</f>
        <v>97.077399380804934</v>
      </c>
    </row>
    <row r="117" spans="1:6" x14ac:dyDescent="0.3">
      <c r="A117">
        <v>116</v>
      </c>
      <c r="B117" s="1">
        <v>43517</v>
      </c>
      <c r="C117" s="6">
        <f>_xlfn.XLOOKUP(B117,'sigara fiyatları'!$A$2:$A$11,'sigara fiyatları'!$B$2:$B$11,,-1)*$I$4</f>
        <v>13</v>
      </c>
      <c r="D117">
        <f>_xlfn.XLOOKUP(B117,'altın fonu'!$A$2:$A$1834,'altın fonu'!$B$2:$B$1834,,0)</f>
        <v>6.5100000000000005E-2</v>
      </c>
      <c r="E117">
        <f t="shared" si="1"/>
        <v>199.6927803379416</v>
      </c>
      <c r="F117">
        <f>E117*'altın fonu'!$B$1834</f>
        <v>96.331797235023032</v>
      </c>
    </row>
    <row r="118" spans="1:6" x14ac:dyDescent="0.3">
      <c r="A118">
        <v>117</v>
      </c>
      <c r="B118" s="1">
        <v>43518</v>
      </c>
      <c r="C118" s="6">
        <f>_xlfn.XLOOKUP(B118,'sigara fiyatları'!$A$2:$A$11,'sigara fiyatları'!$B$2:$B$11,,-1)*$I$4</f>
        <v>13</v>
      </c>
      <c r="D118">
        <f>_xlfn.XLOOKUP(B118,'altın fonu'!$A$2:$A$1834,'altın fonu'!$B$2:$B$1834,,0)</f>
        <v>6.5000000000000002E-2</v>
      </c>
      <c r="E118">
        <f t="shared" si="1"/>
        <v>200</v>
      </c>
      <c r="F118">
        <f>E118*'altın fonu'!$B$1834</f>
        <v>96.48</v>
      </c>
    </row>
    <row r="119" spans="1:6" x14ac:dyDescent="0.3">
      <c r="A119">
        <v>118</v>
      </c>
      <c r="B119" s="1">
        <v>43519</v>
      </c>
      <c r="C119" s="6">
        <f>_xlfn.XLOOKUP(B119,'sigara fiyatları'!$A$2:$A$11,'sigara fiyatları'!$B$2:$B$11,,-1)*$I$4</f>
        <v>13</v>
      </c>
      <c r="D119">
        <f>_xlfn.XLOOKUP(B119,'altın fonu'!$A$2:$A$1834,'altın fonu'!$B$2:$B$1834,,0)</f>
        <v>6.5000000000000002E-2</v>
      </c>
      <c r="E119">
        <f t="shared" si="1"/>
        <v>200</v>
      </c>
      <c r="F119">
        <f>E119*'altın fonu'!$B$1834</f>
        <v>96.48</v>
      </c>
    </row>
    <row r="120" spans="1:6" x14ac:dyDescent="0.3">
      <c r="A120">
        <v>119</v>
      </c>
      <c r="B120" s="1">
        <v>43520</v>
      </c>
      <c r="C120" s="6">
        <f>_xlfn.XLOOKUP(B120,'sigara fiyatları'!$A$2:$A$11,'sigara fiyatları'!$B$2:$B$11,,-1)*$I$4</f>
        <v>13</v>
      </c>
      <c r="D120">
        <f>_xlfn.XLOOKUP(B120,'altın fonu'!$A$2:$A$1834,'altın fonu'!$B$2:$B$1834,,0)</f>
        <v>6.5000000000000002E-2</v>
      </c>
      <c r="E120">
        <f t="shared" si="1"/>
        <v>200</v>
      </c>
      <c r="F120">
        <f>E120*'altın fonu'!$B$1834</f>
        <v>96.48</v>
      </c>
    </row>
    <row r="121" spans="1:6" x14ac:dyDescent="0.3">
      <c r="A121">
        <v>120</v>
      </c>
      <c r="B121" s="1">
        <v>43521</v>
      </c>
      <c r="C121" s="6">
        <f>_xlfn.XLOOKUP(B121,'sigara fiyatları'!$A$2:$A$11,'sigara fiyatları'!$B$2:$B$11,,-1)*$I$4</f>
        <v>13</v>
      </c>
      <c r="D121">
        <f>_xlfn.XLOOKUP(B121,'altın fonu'!$A$2:$A$1834,'altın fonu'!$B$2:$B$1834,,0)</f>
        <v>6.4399999999999999E-2</v>
      </c>
      <c r="E121">
        <f t="shared" si="1"/>
        <v>201.86335403726707</v>
      </c>
      <c r="F121">
        <f>E121*'altın fonu'!$B$1834</f>
        <v>97.378881987577628</v>
      </c>
    </row>
    <row r="122" spans="1:6" x14ac:dyDescent="0.3">
      <c r="A122">
        <v>121</v>
      </c>
      <c r="B122" s="1">
        <v>43522</v>
      </c>
      <c r="C122" s="6">
        <f>_xlfn.XLOOKUP(B122,'sigara fiyatları'!$A$2:$A$11,'sigara fiyatları'!$B$2:$B$11,,-1)*$I$4</f>
        <v>13</v>
      </c>
      <c r="D122">
        <f>_xlfn.XLOOKUP(B122,'altın fonu'!$A$2:$A$1834,'altın fonu'!$B$2:$B$1834,,0)</f>
        <v>6.4600000000000005E-2</v>
      </c>
      <c r="E122">
        <f t="shared" si="1"/>
        <v>201.23839009287923</v>
      </c>
      <c r="F122">
        <f>E122*'altın fonu'!$B$1834</f>
        <v>97.077399380804934</v>
      </c>
    </row>
    <row r="123" spans="1:6" x14ac:dyDescent="0.3">
      <c r="A123">
        <v>122</v>
      </c>
      <c r="B123" s="1">
        <v>43523</v>
      </c>
      <c r="C123" s="6">
        <f>_xlfn.XLOOKUP(B123,'sigara fiyatları'!$A$2:$A$11,'sigara fiyatları'!$B$2:$B$11,,-1)*$I$4</f>
        <v>13</v>
      </c>
      <c r="D123">
        <f>_xlfn.XLOOKUP(B123,'altın fonu'!$A$2:$A$1834,'altın fonu'!$B$2:$B$1834,,0)</f>
        <v>6.3799999999999996E-2</v>
      </c>
      <c r="E123">
        <f t="shared" si="1"/>
        <v>203.76175548589342</v>
      </c>
      <c r="F123">
        <f>E123*'altın fonu'!$B$1834</f>
        <v>98.294670846394979</v>
      </c>
    </row>
    <row r="124" spans="1:6" x14ac:dyDescent="0.3">
      <c r="A124">
        <v>123</v>
      </c>
      <c r="B124" s="1">
        <v>43524</v>
      </c>
      <c r="C124" s="6">
        <f>_xlfn.XLOOKUP(B124,'sigara fiyatları'!$A$2:$A$11,'sigara fiyatları'!$B$2:$B$11,,-1)*$I$4</f>
        <v>13</v>
      </c>
      <c r="D124">
        <f>_xlfn.XLOOKUP(B124,'altın fonu'!$A$2:$A$1834,'altın fonu'!$B$2:$B$1834,,0)</f>
        <v>6.4399999999999999E-2</v>
      </c>
      <c r="E124">
        <f t="shared" si="1"/>
        <v>201.86335403726707</v>
      </c>
      <c r="F124">
        <f>E124*'altın fonu'!$B$1834</f>
        <v>97.378881987577628</v>
      </c>
    </row>
    <row r="125" spans="1:6" x14ac:dyDescent="0.3">
      <c r="A125">
        <v>124</v>
      </c>
      <c r="B125" s="1">
        <v>43525</v>
      </c>
      <c r="C125" s="6">
        <f>_xlfn.XLOOKUP(B125,'sigara fiyatları'!$A$2:$A$11,'sigara fiyatları'!$B$2:$B$11,,-1)*$I$4</f>
        <v>13</v>
      </c>
      <c r="D125">
        <f>_xlfn.XLOOKUP(B125,'altın fonu'!$A$2:$A$1834,'altın fonu'!$B$2:$B$1834,,0)</f>
        <v>6.4399999999999999E-2</v>
      </c>
      <c r="E125">
        <f t="shared" si="1"/>
        <v>201.86335403726707</v>
      </c>
      <c r="F125">
        <f>E125*'altın fonu'!$B$1834</f>
        <v>97.378881987577628</v>
      </c>
    </row>
    <row r="126" spans="1:6" x14ac:dyDescent="0.3">
      <c r="A126">
        <v>125</v>
      </c>
      <c r="B126" s="1">
        <v>43526</v>
      </c>
      <c r="C126" s="6">
        <f>_xlfn.XLOOKUP(B126,'sigara fiyatları'!$A$2:$A$11,'sigara fiyatları'!$B$2:$B$11,,-1)*$I$4</f>
        <v>13</v>
      </c>
      <c r="D126">
        <f>_xlfn.XLOOKUP(B126,'altın fonu'!$A$2:$A$1834,'altın fonu'!$B$2:$B$1834,,0)</f>
        <v>6.4399999999999999E-2</v>
      </c>
      <c r="E126">
        <f t="shared" si="1"/>
        <v>201.86335403726707</v>
      </c>
      <c r="F126">
        <f>E126*'altın fonu'!$B$1834</f>
        <v>97.378881987577628</v>
      </c>
    </row>
    <row r="127" spans="1:6" x14ac:dyDescent="0.3">
      <c r="A127">
        <v>126</v>
      </c>
      <c r="B127" s="1">
        <v>43527</v>
      </c>
      <c r="C127" s="6">
        <f>_xlfn.XLOOKUP(B127,'sigara fiyatları'!$A$2:$A$11,'sigara fiyatları'!$B$2:$B$11,,-1)*$I$4</f>
        <v>13</v>
      </c>
      <c r="D127">
        <f>_xlfn.XLOOKUP(B127,'altın fonu'!$A$2:$A$1834,'altın fonu'!$B$2:$B$1834,,0)</f>
        <v>6.4399999999999999E-2</v>
      </c>
      <c r="E127">
        <f t="shared" si="1"/>
        <v>201.86335403726707</v>
      </c>
      <c r="F127">
        <f>E127*'altın fonu'!$B$1834</f>
        <v>97.378881987577628</v>
      </c>
    </row>
    <row r="128" spans="1:6" x14ac:dyDescent="0.3">
      <c r="A128">
        <v>127</v>
      </c>
      <c r="B128" s="1">
        <v>43528</v>
      </c>
      <c r="C128" s="6">
        <f>_xlfn.XLOOKUP(B128,'sigara fiyatları'!$A$2:$A$11,'sigara fiyatları'!$B$2:$B$11,,-1)*$I$4</f>
        <v>13</v>
      </c>
      <c r="D128">
        <f>_xlfn.XLOOKUP(B128,'altın fonu'!$A$2:$A$1834,'altın fonu'!$B$2:$B$1834,,0)</f>
        <v>6.4399999999999999E-2</v>
      </c>
      <c r="E128">
        <f t="shared" si="1"/>
        <v>201.86335403726707</v>
      </c>
      <c r="F128">
        <f>E128*'altın fonu'!$B$1834</f>
        <v>97.378881987577628</v>
      </c>
    </row>
    <row r="129" spans="1:6" x14ac:dyDescent="0.3">
      <c r="A129">
        <v>128</v>
      </c>
      <c r="B129" s="1">
        <v>43529</v>
      </c>
      <c r="C129" s="6">
        <f>_xlfn.XLOOKUP(B129,'sigara fiyatları'!$A$2:$A$11,'sigara fiyatları'!$B$2:$B$11,,-1)*$I$4</f>
        <v>13</v>
      </c>
      <c r="D129">
        <f>_xlfn.XLOOKUP(B129,'altın fonu'!$A$2:$A$1834,'altın fonu'!$B$2:$B$1834,,0)</f>
        <v>6.4000000000000001E-2</v>
      </c>
      <c r="E129">
        <f t="shared" si="1"/>
        <v>203.125</v>
      </c>
      <c r="F129">
        <f>E129*'altın fonu'!$B$1834</f>
        <v>97.987499999999997</v>
      </c>
    </row>
    <row r="130" spans="1:6" x14ac:dyDescent="0.3">
      <c r="A130">
        <v>129</v>
      </c>
      <c r="B130" s="1">
        <v>43530</v>
      </c>
      <c r="C130" s="6">
        <f>_xlfn.XLOOKUP(B130,'sigara fiyatları'!$A$2:$A$11,'sigara fiyatları'!$B$2:$B$11,,-1)*$I$4</f>
        <v>13</v>
      </c>
      <c r="D130">
        <f>_xlfn.XLOOKUP(B130,'altın fonu'!$A$2:$A$1834,'altın fonu'!$B$2:$B$1834,,0)</f>
        <v>6.3399999999999998E-2</v>
      </c>
      <c r="E130">
        <f t="shared" si="1"/>
        <v>205.04731861198738</v>
      </c>
      <c r="F130">
        <f>E130*'altın fonu'!$B$1834</f>
        <v>98.914826498422713</v>
      </c>
    </row>
    <row r="131" spans="1:6" x14ac:dyDescent="0.3">
      <c r="A131">
        <v>130</v>
      </c>
      <c r="B131" s="1">
        <v>43531</v>
      </c>
      <c r="C131" s="6">
        <f>_xlfn.XLOOKUP(B131,'sigara fiyatları'!$A$2:$A$11,'sigara fiyatları'!$B$2:$B$11,,-1)*$I$4</f>
        <v>13</v>
      </c>
      <c r="D131">
        <f>_xlfn.XLOOKUP(B131,'altın fonu'!$A$2:$A$1834,'altın fonu'!$B$2:$B$1834,,0)</f>
        <v>6.3500000000000001E-2</v>
      </c>
      <c r="E131">
        <f t="shared" ref="E131:E194" si="2">C131/D131</f>
        <v>204.7244094488189</v>
      </c>
      <c r="F131">
        <f>E131*'altın fonu'!$B$1834</f>
        <v>98.75905511811024</v>
      </c>
    </row>
    <row r="132" spans="1:6" x14ac:dyDescent="0.3">
      <c r="A132">
        <v>131</v>
      </c>
      <c r="B132" s="1">
        <v>43532</v>
      </c>
      <c r="C132" s="6">
        <f>_xlfn.XLOOKUP(B132,'sigara fiyatları'!$A$2:$A$11,'sigara fiyatları'!$B$2:$B$11,,-1)*$I$4</f>
        <v>13</v>
      </c>
      <c r="D132">
        <f>_xlfn.XLOOKUP(B132,'altın fonu'!$A$2:$A$1834,'altın fonu'!$B$2:$B$1834,,0)</f>
        <v>6.4000000000000001E-2</v>
      </c>
      <c r="E132">
        <f t="shared" si="2"/>
        <v>203.125</v>
      </c>
      <c r="F132">
        <f>E132*'altın fonu'!$B$1834</f>
        <v>97.987499999999997</v>
      </c>
    </row>
    <row r="133" spans="1:6" x14ac:dyDescent="0.3">
      <c r="A133">
        <v>132</v>
      </c>
      <c r="B133" s="1">
        <v>43533</v>
      </c>
      <c r="C133" s="6">
        <f>_xlfn.XLOOKUP(B133,'sigara fiyatları'!$A$2:$A$11,'sigara fiyatları'!$B$2:$B$11,,-1)*$I$4</f>
        <v>13</v>
      </c>
      <c r="D133">
        <f>_xlfn.XLOOKUP(B133,'altın fonu'!$A$2:$A$1834,'altın fonu'!$B$2:$B$1834,,0)</f>
        <v>6.4000000000000001E-2</v>
      </c>
      <c r="E133">
        <f t="shared" si="2"/>
        <v>203.125</v>
      </c>
      <c r="F133">
        <f>E133*'altın fonu'!$B$1834</f>
        <v>97.987499999999997</v>
      </c>
    </row>
    <row r="134" spans="1:6" x14ac:dyDescent="0.3">
      <c r="A134">
        <v>133</v>
      </c>
      <c r="B134" s="1">
        <v>43534</v>
      </c>
      <c r="C134" s="6">
        <f>_xlfn.XLOOKUP(B134,'sigara fiyatları'!$A$2:$A$11,'sigara fiyatları'!$B$2:$B$11,,-1)*$I$4</f>
        <v>13</v>
      </c>
      <c r="D134">
        <f>_xlfn.XLOOKUP(B134,'altın fonu'!$A$2:$A$1834,'altın fonu'!$B$2:$B$1834,,0)</f>
        <v>6.4000000000000001E-2</v>
      </c>
      <c r="E134">
        <f t="shared" si="2"/>
        <v>203.125</v>
      </c>
      <c r="F134">
        <f>E134*'altın fonu'!$B$1834</f>
        <v>97.987499999999997</v>
      </c>
    </row>
    <row r="135" spans="1:6" x14ac:dyDescent="0.3">
      <c r="A135">
        <v>134</v>
      </c>
      <c r="B135" s="1">
        <v>43535</v>
      </c>
      <c r="C135" s="6">
        <f>_xlfn.XLOOKUP(B135,'sigara fiyatları'!$A$2:$A$11,'sigara fiyatları'!$B$2:$B$11,,-1)*$I$4</f>
        <v>13</v>
      </c>
      <c r="D135">
        <f>_xlfn.XLOOKUP(B135,'altın fonu'!$A$2:$A$1834,'altın fonu'!$B$2:$B$1834,,0)</f>
        <v>6.4600000000000005E-2</v>
      </c>
      <c r="E135">
        <f t="shared" si="2"/>
        <v>201.23839009287923</v>
      </c>
      <c r="F135">
        <f>E135*'altın fonu'!$B$1834</f>
        <v>97.077399380804934</v>
      </c>
    </row>
    <row r="136" spans="1:6" x14ac:dyDescent="0.3">
      <c r="A136">
        <v>135</v>
      </c>
      <c r="B136" s="1">
        <v>43536</v>
      </c>
      <c r="C136" s="6">
        <f>_xlfn.XLOOKUP(B136,'sigara fiyatları'!$A$2:$A$11,'sigara fiyatları'!$B$2:$B$11,,-1)*$I$4</f>
        <v>13</v>
      </c>
      <c r="D136">
        <f>_xlfn.XLOOKUP(B136,'altın fonu'!$A$2:$A$1834,'altın fonu'!$B$2:$B$1834,,0)</f>
        <v>6.4600000000000005E-2</v>
      </c>
      <c r="E136">
        <f t="shared" si="2"/>
        <v>201.23839009287923</v>
      </c>
      <c r="F136">
        <f>E136*'altın fonu'!$B$1834</f>
        <v>97.077399380804934</v>
      </c>
    </row>
    <row r="137" spans="1:6" x14ac:dyDescent="0.3">
      <c r="A137">
        <v>136</v>
      </c>
      <c r="B137" s="1">
        <v>43537</v>
      </c>
      <c r="C137" s="6">
        <f>_xlfn.XLOOKUP(B137,'sigara fiyatları'!$A$2:$A$11,'sigara fiyatları'!$B$2:$B$11,,-1)*$I$4</f>
        <v>13</v>
      </c>
      <c r="D137">
        <f>_xlfn.XLOOKUP(B137,'altın fonu'!$A$2:$A$1834,'altın fonu'!$B$2:$B$1834,,0)</f>
        <v>6.4600000000000005E-2</v>
      </c>
      <c r="E137">
        <f t="shared" si="2"/>
        <v>201.23839009287923</v>
      </c>
      <c r="F137">
        <f>E137*'altın fonu'!$B$1834</f>
        <v>97.077399380804934</v>
      </c>
    </row>
    <row r="138" spans="1:6" x14ac:dyDescent="0.3">
      <c r="A138">
        <v>137</v>
      </c>
      <c r="B138" s="1">
        <v>43538</v>
      </c>
      <c r="C138" s="6">
        <f>_xlfn.XLOOKUP(B138,'sigara fiyatları'!$A$2:$A$11,'sigara fiyatları'!$B$2:$B$11,,-1)*$I$4</f>
        <v>13</v>
      </c>
      <c r="D138">
        <f>_xlfn.XLOOKUP(B138,'altın fonu'!$A$2:$A$1834,'altın fonu'!$B$2:$B$1834,,0)</f>
        <v>6.5199999999999994E-2</v>
      </c>
      <c r="E138">
        <f t="shared" si="2"/>
        <v>199.38650306748468</v>
      </c>
      <c r="F138">
        <f>E138*'altın fonu'!$B$1834</f>
        <v>96.184049079754615</v>
      </c>
    </row>
    <row r="139" spans="1:6" x14ac:dyDescent="0.3">
      <c r="A139">
        <v>138</v>
      </c>
      <c r="B139" s="1">
        <v>43539</v>
      </c>
      <c r="C139" s="6">
        <f>_xlfn.XLOOKUP(B139,'sigara fiyatları'!$A$2:$A$11,'sigara fiyatları'!$B$2:$B$11,,-1)*$I$4</f>
        <v>13</v>
      </c>
      <c r="D139">
        <f>_xlfn.XLOOKUP(B139,'altın fonu'!$A$2:$A$1834,'altın fonu'!$B$2:$B$1834,,0)</f>
        <v>6.5000000000000002E-2</v>
      </c>
      <c r="E139">
        <f t="shared" si="2"/>
        <v>200</v>
      </c>
      <c r="F139">
        <f>E139*'altın fonu'!$B$1834</f>
        <v>96.48</v>
      </c>
    </row>
    <row r="140" spans="1:6" x14ac:dyDescent="0.3">
      <c r="A140">
        <v>139</v>
      </c>
      <c r="B140" s="1">
        <v>43540</v>
      </c>
      <c r="C140" s="6">
        <f>_xlfn.XLOOKUP(B140,'sigara fiyatları'!$A$2:$A$11,'sigara fiyatları'!$B$2:$B$11,,-1)*$I$4</f>
        <v>13</v>
      </c>
      <c r="D140">
        <f>_xlfn.XLOOKUP(B140,'altın fonu'!$A$2:$A$1834,'altın fonu'!$B$2:$B$1834,,0)</f>
        <v>6.5000000000000002E-2</v>
      </c>
      <c r="E140">
        <f t="shared" si="2"/>
        <v>200</v>
      </c>
      <c r="F140">
        <f>E140*'altın fonu'!$B$1834</f>
        <v>96.48</v>
      </c>
    </row>
    <row r="141" spans="1:6" x14ac:dyDescent="0.3">
      <c r="A141">
        <v>140</v>
      </c>
      <c r="B141" s="1">
        <v>43541</v>
      </c>
      <c r="C141" s="6">
        <f>_xlfn.XLOOKUP(B141,'sigara fiyatları'!$A$2:$A$11,'sigara fiyatları'!$B$2:$B$11,,-1)*$I$4</f>
        <v>13</v>
      </c>
      <c r="D141">
        <f>_xlfn.XLOOKUP(B141,'altın fonu'!$A$2:$A$1834,'altın fonu'!$B$2:$B$1834,,0)</f>
        <v>6.5000000000000002E-2</v>
      </c>
      <c r="E141">
        <f t="shared" si="2"/>
        <v>200</v>
      </c>
      <c r="F141">
        <f>E141*'altın fonu'!$B$1834</f>
        <v>96.48</v>
      </c>
    </row>
    <row r="142" spans="1:6" x14ac:dyDescent="0.3">
      <c r="A142">
        <v>141</v>
      </c>
      <c r="B142" s="1">
        <v>43542</v>
      </c>
      <c r="C142" s="6">
        <f>_xlfn.XLOOKUP(B142,'sigara fiyatları'!$A$2:$A$11,'sigara fiyatları'!$B$2:$B$11,,-1)*$I$4</f>
        <v>13</v>
      </c>
      <c r="D142">
        <f>_xlfn.XLOOKUP(B142,'altın fonu'!$A$2:$A$1834,'altın fonu'!$B$2:$B$1834,,0)</f>
        <v>6.5100000000000005E-2</v>
      </c>
      <c r="E142">
        <f t="shared" si="2"/>
        <v>199.6927803379416</v>
      </c>
      <c r="F142">
        <f>E142*'altın fonu'!$B$1834</f>
        <v>96.331797235023032</v>
      </c>
    </row>
    <row r="143" spans="1:6" x14ac:dyDescent="0.3">
      <c r="A143">
        <v>142</v>
      </c>
      <c r="B143" s="1">
        <v>43543</v>
      </c>
      <c r="C143" s="6">
        <f>_xlfn.XLOOKUP(B143,'sigara fiyatları'!$A$2:$A$11,'sigara fiyatları'!$B$2:$B$11,,-1)*$I$4</f>
        <v>13</v>
      </c>
      <c r="D143">
        <f>_xlfn.XLOOKUP(B143,'altın fonu'!$A$2:$A$1834,'altın fonu'!$B$2:$B$1834,,0)</f>
        <v>6.5100000000000005E-2</v>
      </c>
      <c r="E143">
        <f t="shared" si="2"/>
        <v>199.6927803379416</v>
      </c>
      <c r="F143">
        <f>E143*'altın fonu'!$B$1834</f>
        <v>96.331797235023032</v>
      </c>
    </row>
    <row r="144" spans="1:6" x14ac:dyDescent="0.3">
      <c r="A144">
        <v>143</v>
      </c>
      <c r="B144" s="1">
        <v>43544</v>
      </c>
      <c r="C144" s="6">
        <f>_xlfn.XLOOKUP(B144,'sigara fiyatları'!$A$2:$A$11,'sigara fiyatları'!$B$2:$B$11,,-1)*$I$4</f>
        <v>13</v>
      </c>
      <c r="D144">
        <f>_xlfn.XLOOKUP(B144,'altın fonu'!$A$2:$A$1834,'altın fonu'!$B$2:$B$1834,,0)</f>
        <v>6.5500000000000003E-2</v>
      </c>
      <c r="E144">
        <f t="shared" si="2"/>
        <v>198.47328244274809</v>
      </c>
      <c r="F144">
        <f>E144*'altın fonu'!$B$1834</f>
        <v>95.743511450381675</v>
      </c>
    </row>
    <row r="145" spans="1:6" x14ac:dyDescent="0.3">
      <c r="A145">
        <v>144</v>
      </c>
      <c r="B145" s="1">
        <v>43545</v>
      </c>
      <c r="C145" s="6">
        <f>_xlfn.XLOOKUP(B145,'sigara fiyatları'!$A$2:$A$11,'sigara fiyatları'!$B$2:$B$11,,-1)*$I$4</f>
        <v>13</v>
      </c>
      <c r="D145">
        <f>_xlfn.XLOOKUP(B145,'altın fonu'!$A$2:$A$1834,'altın fonu'!$B$2:$B$1834,,0)</f>
        <v>6.5299999999999997E-2</v>
      </c>
      <c r="E145">
        <f t="shared" si="2"/>
        <v>199.0811638591118</v>
      </c>
      <c r="F145">
        <f>E145*'altın fonu'!$B$1834</f>
        <v>96.036753445635526</v>
      </c>
    </row>
    <row r="146" spans="1:6" x14ac:dyDescent="0.3">
      <c r="A146">
        <v>145</v>
      </c>
      <c r="B146" s="1">
        <v>43546</v>
      </c>
      <c r="C146" s="6">
        <f>_xlfn.XLOOKUP(B146,'sigara fiyatları'!$A$2:$A$11,'sigara fiyatları'!$B$2:$B$11,,-1)*$I$4</f>
        <v>13</v>
      </c>
      <c r="D146">
        <f>_xlfn.XLOOKUP(B146,'altın fonu'!$A$2:$A$1834,'altın fonu'!$B$2:$B$1834,,0)</f>
        <v>6.5600000000000006E-2</v>
      </c>
      <c r="E146">
        <f t="shared" si="2"/>
        <v>198.17073170731706</v>
      </c>
      <c r="F146">
        <f>E146*'altın fonu'!$B$1834</f>
        <v>95.597560975609753</v>
      </c>
    </row>
    <row r="147" spans="1:6" x14ac:dyDescent="0.3">
      <c r="A147">
        <v>146</v>
      </c>
      <c r="B147" s="1">
        <v>43547</v>
      </c>
      <c r="C147" s="6">
        <f>_xlfn.XLOOKUP(B147,'sigara fiyatları'!$A$2:$A$11,'sigara fiyatları'!$B$2:$B$11,,-1)*$I$4</f>
        <v>13</v>
      </c>
      <c r="D147">
        <f>_xlfn.XLOOKUP(B147,'altın fonu'!$A$2:$A$1834,'altın fonu'!$B$2:$B$1834,,0)</f>
        <v>6.5600000000000006E-2</v>
      </c>
      <c r="E147">
        <f t="shared" si="2"/>
        <v>198.17073170731706</v>
      </c>
      <c r="F147">
        <f>E147*'altın fonu'!$B$1834</f>
        <v>95.597560975609753</v>
      </c>
    </row>
    <row r="148" spans="1:6" x14ac:dyDescent="0.3">
      <c r="A148">
        <v>147</v>
      </c>
      <c r="B148" s="1">
        <v>43548</v>
      </c>
      <c r="C148" s="6">
        <f>_xlfn.XLOOKUP(B148,'sigara fiyatları'!$A$2:$A$11,'sigara fiyatları'!$B$2:$B$11,,-1)*$I$4</f>
        <v>13</v>
      </c>
      <c r="D148">
        <f>_xlfn.XLOOKUP(B148,'altın fonu'!$A$2:$A$1834,'altın fonu'!$B$2:$B$1834,,0)</f>
        <v>6.5600000000000006E-2</v>
      </c>
      <c r="E148">
        <f t="shared" si="2"/>
        <v>198.17073170731706</v>
      </c>
      <c r="F148">
        <f>E148*'altın fonu'!$B$1834</f>
        <v>95.597560975609753</v>
      </c>
    </row>
    <row r="149" spans="1:6" x14ac:dyDescent="0.3">
      <c r="A149">
        <v>148</v>
      </c>
      <c r="B149" s="1">
        <v>43549</v>
      </c>
      <c r="C149" s="6">
        <f>_xlfn.XLOOKUP(B149,'sigara fiyatları'!$A$2:$A$11,'sigara fiyatları'!$B$2:$B$11,,-1)*$I$4</f>
        <v>13</v>
      </c>
      <c r="D149">
        <f>_xlfn.XLOOKUP(B149,'altın fonu'!$A$2:$A$1834,'altın fonu'!$B$2:$B$1834,,0)</f>
        <v>6.6400000000000001E-2</v>
      </c>
      <c r="E149">
        <f t="shared" si="2"/>
        <v>195.78313253012047</v>
      </c>
      <c r="F149">
        <f>E149*'altın fonu'!$B$1834</f>
        <v>94.44578313253011</v>
      </c>
    </row>
    <row r="150" spans="1:6" x14ac:dyDescent="0.3">
      <c r="A150">
        <v>149</v>
      </c>
      <c r="B150" s="1">
        <v>43550</v>
      </c>
      <c r="C150" s="6">
        <f>_xlfn.XLOOKUP(B150,'sigara fiyatları'!$A$2:$A$11,'sigara fiyatları'!$B$2:$B$11,,-1)*$I$4</f>
        <v>13</v>
      </c>
      <c r="D150">
        <f>_xlfn.XLOOKUP(B150,'altın fonu'!$A$2:$A$1834,'altın fonu'!$B$2:$B$1834,,0)</f>
        <v>6.8000000000000005E-2</v>
      </c>
      <c r="E150">
        <f t="shared" si="2"/>
        <v>191.17647058823528</v>
      </c>
      <c r="F150">
        <f>E150*'altın fonu'!$B$1834</f>
        <v>92.223529411764702</v>
      </c>
    </row>
    <row r="151" spans="1:6" x14ac:dyDescent="0.3">
      <c r="A151">
        <v>150</v>
      </c>
      <c r="B151" s="1">
        <v>43551</v>
      </c>
      <c r="C151" s="6">
        <f>_xlfn.XLOOKUP(B151,'sigara fiyatları'!$A$2:$A$11,'sigara fiyatları'!$B$2:$B$11,,-1)*$I$4</f>
        <v>13</v>
      </c>
      <c r="D151">
        <f>_xlfn.XLOOKUP(B151,'altın fonu'!$A$2:$A$1834,'altın fonu'!$B$2:$B$1834,,0)</f>
        <v>6.6199999999999995E-2</v>
      </c>
      <c r="E151">
        <f t="shared" si="2"/>
        <v>196.37462235649548</v>
      </c>
      <c r="F151">
        <f>E151*'altın fonu'!$B$1834</f>
        <v>94.73111782477342</v>
      </c>
    </row>
    <row r="152" spans="1:6" x14ac:dyDescent="0.3">
      <c r="A152">
        <v>151</v>
      </c>
      <c r="B152" s="1">
        <v>43552</v>
      </c>
      <c r="C152" s="6">
        <f>_xlfn.XLOOKUP(B152,'sigara fiyatları'!$A$2:$A$11,'sigara fiyatları'!$B$2:$B$11,,-1)*$I$4</f>
        <v>13</v>
      </c>
      <c r="D152">
        <f>_xlfn.XLOOKUP(B152,'altın fonu'!$A$2:$A$1834,'altın fonu'!$B$2:$B$1834,,0)</f>
        <v>6.4299999999999996E-2</v>
      </c>
      <c r="E152">
        <f t="shared" si="2"/>
        <v>202.17729393468119</v>
      </c>
      <c r="F152">
        <f>E152*'altın fonu'!$B$1834</f>
        <v>97.530326594090198</v>
      </c>
    </row>
    <row r="153" spans="1:6" x14ac:dyDescent="0.3">
      <c r="A153">
        <v>152</v>
      </c>
      <c r="B153" s="1">
        <v>43553</v>
      </c>
      <c r="C153" s="6">
        <f>_xlfn.XLOOKUP(B153,'sigara fiyatları'!$A$2:$A$11,'sigara fiyatları'!$B$2:$B$11,,-1)*$I$4</f>
        <v>13</v>
      </c>
      <c r="D153">
        <f>_xlfn.XLOOKUP(B153,'altın fonu'!$A$2:$A$1834,'altın fonu'!$B$2:$B$1834,,0)</f>
        <v>6.6500000000000004E-2</v>
      </c>
      <c r="E153">
        <f t="shared" si="2"/>
        <v>195.48872180451127</v>
      </c>
      <c r="F153">
        <f>E153*'altın fonu'!$B$1834</f>
        <v>94.30375939849624</v>
      </c>
    </row>
    <row r="154" spans="1:6" x14ac:dyDescent="0.3">
      <c r="A154">
        <v>153</v>
      </c>
      <c r="B154" s="1">
        <v>43554</v>
      </c>
      <c r="C154" s="6">
        <f>_xlfn.XLOOKUP(B154,'sigara fiyatları'!$A$2:$A$11,'sigara fiyatları'!$B$2:$B$11,,-1)*$I$4</f>
        <v>13</v>
      </c>
      <c r="D154">
        <f>_xlfn.XLOOKUP(B154,'altın fonu'!$A$2:$A$1834,'altın fonu'!$B$2:$B$1834,,0)</f>
        <v>6.6500000000000004E-2</v>
      </c>
      <c r="E154">
        <f t="shared" si="2"/>
        <v>195.48872180451127</v>
      </c>
      <c r="F154">
        <f>E154*'altın fonu'!$B$1834</f>
        <v>94.30375939849624</v>
      </c>
    </row>
    <row r="155" spans="1:6" x14ac:dyDescent="0.3">
      <c r="A155">
        <v>154</v>
      </c>
      <c r="B155" s="1">
        <v>43555</v>
      </c>
      <c r="C155" s="6">
        <f>_xlfn.XLOOKUP(B155,'sigara fiyatları'!$A$2:$A$11,'sigara fiyatları'!$B$2:$B$11,,-1)*$I$4</f>
        <v>13</v>
      </c>
      <c r="D155">
        <f>_xlfn.XLOOKUP(B155,'altın fonu'!$A$2:$A$1834,'altın fonu'!$B$2:$B$1834,,0)</f>
        <v>6.6500000000000004E-2</v>
      </c>
      <c r="E155">
        <f t="shared" si="2"/>
        <v>195.48872180451127</v>
      </c>
      <c r="F155">
        <f>E155*'altın fonu'!$B$1834</f>
        <v>94.30375939849624</v>
      </c>
    </row>
    <row r="156" spans="1:6" x14ac:dyDescent="0.3">
      <c r="A156">
        <v>155</v>
      </c>
      <c r="B156" s="1">
        <v>43556</v>
      </c>
      <c r="C156" s="6">
        <f>_xlfn.XLOOKUP(B156,'sigara fiyatları'!$A$2:$A$11,'sigara fiyatları'!$B$2:$B$11,,-1)*$I$4</f>
        <v>13</v>
      </c>
      <c r="D156">
        <f>_xlfn.XLOOKUP(B156,'altın fonu'!$A$2:$A$1834,'altın fonu'!$B$2:$B$1834,,0)</f>
        <v>6.6500000000000004E-2</v>
      </c>
      <c r="E156">
        <f t="shared" si="2"/>
        <v>195.48872180451127</v>
      </c>
      <c r="F156">
        <f>E156*'altın fonu'!$B$1834</f>
        <v>94.30375939849624</v>
      </c>
    </row>
    <row r="157" spans="1:6" x14ac:dyDescent="0.3">
      <c r="A157">
        <v>156</v>
      </c>
      <c r="B157" s="1">
        <v>43557</v>
      </c>
      <c r="C157" s="6">
        <f>_xlfn.XLOOKUP(B157,'sigara fiyatları'!$A$2:$A$11,'sigara fiyatları'!$B$2:$B$11,,-1)*$I$4</f>
        <v>13</v>
      </c>
      <c r="D157">
        <f>_xlfn.XLOOKUP(B157,'altın fonu'!$A$2:$A$1834,'altın fonu'!$B$2:$B$1834,,0)</f>
        <v>6.6199999999999995E-2</v>
      </c>
      <c r="E157">
        <f t="shared" si="2"/>
        <v>196.37462235649548</v>
      </c>
      <c r="F157">
        <f>E157*'altın fonu'!$B$1834</f>
        <v>94.73111782477342</v>
      </c>
    </row>
    <row r="158" spans="1:6" x14ac:dyDescent="0.3">
      <c r="A158">
        <v>157</v>
      </c>
      <c r="B158" s="1">
        <v>43558</v>
      </c>
      <c r="C158" s="6">
        <f>_xlfn.XLOOKUP(B158,'sigara fiyatları'!$A$2:$A$11,'sigara fiyatları'!$B$2:$B$11,,-1)*$I$4</f>
        <v>13</v>
      </c>
      <c r="D158">
        <f>_xlfn.XLOOKUP(B158,'altın fonu'!$A$2:$A$1834,'altın fonu'!$B$2:$B$1834,,0)</f>
        <v>6.5600000000000006E-2</v>
      </c>
      <c r="E158">
        <f t="shared" si="2"/>
        <v>198.17073170731706</v>
      </c>
      <c r="F158">
        <f>E158*'altın fonu'!$B$1834</f>
        <v>95.597560975609753</v>
      </c>
    </row>
    <row r="159" spans="1:6" x14ac:dyDescent="0.3">
      <c r="A159">
        <v>158</v>
      </c>
      <c r="B159" s="1">
        <v>43559</v>
      </c>
      <c r="C159" s="6">
        <f>_xlfn.XLOOKUP(B159,'sigara fiyatları'!$A$2:$A$11,'sigara fiyatları'!$B$2:$B$11,,-1)*$I$4</f>
        <v>13</v>
      </c>
      <c r="D159">
        <f>_xlfn.XLOOKUP(B159,'altın fonu'!$A$2:$A$1834,'altın fonu'!$B$2:$B$1834,,0)</f>
        <v>6.6500000000000004E-2</v>
      </c>
      <c r="E159">
        <f t="shared" si="2"/>
        <v>195.48872180451127</v>
      </c>
      <c r="F159">
        <f>E159*'altın fonu'!$B$1834</f>
        <v>94.30375939849624</v>
      </c>
    </row>
    <row r="160" spans="1:6" x14ac:dyDescent="0.3">
      <c r="A160">
        <v>159</v>
      </c>
      <c r="B160" s="1">
        <v>43560</v>
      </c>
      <c r="C160" s="6">
        <f>_xlfn.XLOOKUP(B160,'sigara fiyatları'!$A$2:$A$11,'sigara fiyatları'!$B$2:$B$11,,-1)*$I$4</f>
        <v>13</v>
      </c>
      <c r="D160">
        <f>_xlfn.XLOOKUP(B160,'altın fonu'!$A$2:$A$1834,'altın fonu'!$B$2:$B$1834,,0)</f>
        <v>6.6500000000000004E-2</v>
      </c>
      <c r="E160">
        <f t="shared" si="2"/>
        <v>195.48872180451127</v>
      </c>
      <c r="F160">
        <f>E160*'altın fonu'!$B$1834</f>
        <v>94.30375939849624</v>
      </c>
    </row>
    <row r="161" spans="1:6" x14ac:dyDescent="0.3">
      <c r="A161">
        <v>160</v>
      </c>
      <c r="B161" s="1">
        <v>43561</v>
      </c>
      <c r="C161" s="6">
        <f>_xlfn.XLOOKUP(B161,'sigara fiyatları'!$A$2:$A$11,'sigara fiyatları'!$B$2:$B$11,,-1)*$I$4</f>
        <v>15</v>
      </c>
      <c r="D161">
        <f>_xlfn.XLOOKUP(B161,'altın fonu'!$A$2:$A$1834,'altın fonu'!$B$2:$B$1834,,0)</f>
        <v>6.6500000000000004E-2</v>
      </c>
      <c r="E161">
        <f t="shared" si="2"/>
        <v>225.56390977443607</v>
      </c>
      <c r="F161">
        <f>E161*'altın fonu'!$B$1834</f>
        <v>108.81203007518796</v>
      </c>
    </row>
    <row r="162" spans="1:6" x14ac:dyDescent="0.3">
      <c r="A162">
        <v>161</v>
      </c>
      <c r="B162" s="1">
        <v>43562</v>
      </c>
      <c r="C162" s="6">
        <f>_xlfn.XLOOKUP(B162,'sigara fiyatları'!$A$2:$A$11,'sigara fiyatları'!$B$2:$B$11,,-1)*$I$4</f>
        <v>15</v>
      </c>
      <c r="D162">
        <f>_xlfn.XLOOKUP(B162,'altın fonu'!$A$2:$A$1834,'altın fonu'!$B$2:$B$1834,,0)</f>
        <v>6.6500000000000004E-2</v>
      </c>
      <c r="E162">
        <f t="shared" si="2"/>
        <v>225.56390977443607</v>
      </c>
      <c r="F162">
        <f>E162*'altın fonu'!$B$1834</f>
        <v>108.81203007518796</v>
      </c>
    </row>
    <row r="163" spans="1:6" x14ac:dyDescent="0.3">
      <c r="A163">
        <v>162</v>
      </c>
      <c r="B163" s="1">
        <v>43563</v>
      </c>
      <c r="C163" s="6">
        <f>_xlfn.XLOOKUP(B163,'sigara fiyatları'!$A$2:$A$11,'sigara fiyatları'!$B$2:$B$11,,-1)*$I$4</f>
        <v>15</v>
      </c>
      <c r="D163">
        <f>_xlfn.XLOOKUP(B163,'altın fonu'!$A$2:$A$1834,'altın fonu'!$B$2:$B$1834,,0)</f>
        <v>6.5799999999999997E-2</v>
      </c>
      <c r="E163">
        <f t="shared" si="2"/>
        <v>227.96352583586628</v>
      </c>
      <c r="F163">
        <f>E163*'altın fonu'!$B$1834</f>
        <v>109.96960486322189</v>
      </c>
    </row>
    <row r="164" spans="1:6" x14ac:dyDescent="0.3">
      <c r="A164">
        <v>163</v>
      </c>
      <c r="B164" s="1">
        <v>43564</v>
      </c>
      <c r="C164" s="6">
        <f>_xlfn.XLOOKUP(B164,'sigara fiyatları'!$A$2:$A$11,'sigara fiyatları'!$B$2:$B$11,,-1)*$I$4</f>
        <v>15</v>
      </c>
      <c r="D164">
        <f>_xlfn.XLOOKUP(B164,'altın fonu'!$A$2:$A$1834,'altın fonu'!$B$2:$B$1834,,0)</f>
        <v>6.7199999999999996E-2</v>
      </c>
      <c r="E164">
        <f t="shared" si="2"/>
        <v>223.21428571428572</v>
      </c>
      <c r="F164">
        <f>E164*'altın fonu'!$B$1834</f>
        <v>107.67857142857143</v>
      </c>
    </row>
    <row r="165" spans="1:6" x14ac:dyDescent="0.3">
      <c r="A165">
        <v>164</v>
      </c>
      <c r="B165" s="1">
        <v>43565</v>
      </c>
      <c r="C165" s="6">
        <f>_xlfn.XLOOKUP(B165,'sigara fiyatları'!$A$2:$A$11,'sigara fiyatları'!$B$2:$B$11,,-1)*$I$4</f>
        <v>15</v>
      </c>
      <c r="D165">
        <f>_xlfn.XLOOKUP(B165,'altın fonu'!$A$2:$A$1834,'altın fonu'!$B$2:$B$1834,,0)</f>
        <v>6.7199999999999996E-2</v>
      </c>
      <c r="E165">
        <f t="shared" si="2"/>
        <v>223.21428571428572</v>
      </c>
      <c r="F165">
        <f>E165*'altın fonu'!$B$1834</f>
        <v>107.67857142857143</v>
      </c>
    </row>
    <row r="166" spans="1:6" x14ac:dyDescent="0.3">
      <c r="A166">
        <v>165</v>
      </c>
      <c r="B166" s="1">
        <v>43566</v>
      </c>
      <c r="C166" s="6">
        <f>_xlfn.XLOOKUP(B166,'sigara fiyatları'!$A$2:$A$11,'sigara fiyatları'!$B$2:$B$11,,-1)*$I$4</f>
        <v>15</v>
      </c>
      <c r="D166">
        <f>_xlfn.XLOOKUP(B166,'altın fonu'!$A$2:$A$1834,'altın fonu'!$B$2:$B$1834,,0)</f>
        <v>6.7599999999999993E-2</v>
      </c>
      <c r="E166">
        <f t="shared" si="2"/>
        <v>221.89349112426038</v>
      </c>
      <c r="F166">
        <f>E166*'altın fonu'!$B$1834</f>
        <v>107.04142011834321</v>
      </c>
    </row>
    <row r="167" spans="1:6" x14ac:dyDescent="0.3">
      <c r="A167">
        <v>166</v>
      </c>
      <c r="B167" s="1">
        <v>43567</v>
      </c>
      <c r="C167" s="6">
        <f>_xlfn.XLOOKUP(B167,'sigara fiyatları'!$A$2:$A$11,'sigara fiyatları'!$B$2:$B$11,,-1)*$I$4</f>
        <v>15</v>
      </c>
      <c r="D167">
        <f>_xlfn.XLOOKUP(B167,'altın fonu'!$A$2:$A$1834,'altın fonu'!$B$2:$B$1834,,0)</f>
        <v>6.8000000000000005E-2</v>
      </c>
      <c r="E167">
        <f t="shared" si="2"/>
        <v>220.58823529411762</v>
      </c>
      <c r="F167">
        <f>E167*'altın fonu'!$B$1834</f>
        <v>106.41176470588233</v>
      </c>
    </row>
    <row r="168" spans="1:6" x14ac:dyDescent="0.3">
      <c r="A168">
        <v>167</v>
      </c>
      <c r="B168" s="1">
        <v>43568</v>
      </c>
      <c r="C168" s="6">
        <f>_xlfn.XLOOKUP(B168,'sigara fiyatları'!$A$2:$A$11,'sigara fiyatları'!$B$2:$B$11,,-1)*$I$4</f>
        <v>15</v>
      </c>
      <c r="D168">
        <f>_xlfn.XLOOKUP(B168,'altın fonu'!$A$2:$A$1834,'altın fonu'!$B$2:$B$1834,,0)</f>
        <v>6.8000000000000005E-2</v>
      </c>
      <c r="E168">
        <f t="shared" si="2"/>
        <v>220.58823529411762</v>
      </c>
      <c r="F168">
        <f>E168*'altın fonu'!$B$1834</f>
        <v>106.41176470588233</v>
      </c>
    </row>
    <row r="169" spans="1:6" x14ac:dyDescent="0.3">
      <c r="A169">
        <v>168</v>
      </c>
      <c r="B169" s="1">
        <v>43569</v>
      </c>
      <c r="C169" s="6">
        <f>_xlfn.XLOOKUP(B169,'sigara fiyatları'!$A$2:$A$11,'sigara fiyatları'!$B$2:$B$11,,-1)*$I$4</f>
        <v>15</v>
      </c>
      <c r="D169">
        <f>_xlfn.XLOOKUP(B169,'altın fonu'!$A$2:$A$1834,'altın fonu'!$B$2:$B$1834,,0)</f>
        <v>6.8000000000000005E-2</v>
      </c>
      <c r="E169">
        <f t="shared" si="2"/>
        <v>220.58823529411762</v>
      </c>
      <c r="F169">
        <f>E169*'altın fonu'!$B$1834</f>
        <v>106.41176470588233</v>
      </c>
    </row>
    <row r="170" spans="1:6" x14ac:dyDescent="0.3">
      <c r="A170">
        <v>169</v>
      </c>
      <c r="B170" s="1">
        <v>43570</v>
      </c>
      <c r="C170" s="6">
        <f>_xlfn.XLOOKUP(B170,'sigara fiyatları'!$A$2:$A$11,'sigara fiyatları'!$B$2:$B$11,,-1)*$I$4</f>
        <v>15</v>
      </c>
      <c r="D170">
        <f>_xlfn.XLOOKUP(B170,'altın fonu'!$A$2:$A$1834,'altın fonu'!$B$2:$B$1834,,0)</f>
        <v>6.8400000000000002E-2</v>
      </c>
      <c r="E170">
        <f t="shared" si="2"/>
        <v>219.29824561403507</v>
      </c>
      <c r="F170">
        <f>E170*'altın fonu'!$B$1834</f>
        <v>105.78947368421052</v>
      </c>
    </row>
    <row r="171" spans="1:6" x14ac:dyDescent="0.3">
      <c r="A171">
        <v>170</v>
      </c>
      <c r="B171" s="1">
        <v>43571</v>
      </c>
      <c r="C171" s="6">
        <f>_xlfn.XLOOKUP(B171,'sigara fiyatları'!$A$2:$A$11,'sigara fiyatları'!$B$2:$B$11,,-1)*$I$4</f>
        <v>15</v>
      </c>
      <c r="D171">
        <f>_xlfn.XLOOKUP(B171,'altın fonu'!$A$2:$A$1834,'altın fonu'!$B$2:$B$1834,,0)</f>
        <v>6.8000000000000005E-2</v>
      </c>
      <c r="E171">
        <f t="shared" si="2"/>
        <v>220.58823529411762</v>
      </c>
      <c r="F171">
        <f>E171*'altın fonu'!$B$1834</f>
        <v>106.41176470588233</v>
      </c>
    </row>
    <row r="172" spans="1:6" x14ac:dyDescent="0.3">
      <c r="A172">
        <v>171</v>
      </c>
      <c r="B172" s="1">
        <v>43572</v>
      </c>
      <c r="C172" s="6">
        <f>_xlfn.XLOOKUP(B172,'sigara fiyatları'!$A$2:$A$11,'sigara fiyatları'!$B$2:$B$11,,-1)*$I$4</f>
        <v>15</v>
      </c>
      <c r="D172">
        <f>_xlfn.XLOOKUP(B172,'altın fonu'!$A$2:$A$1834,'altın fonu'!$B$2:$B$1834,,0)</f>
        <v>6.8000000000000005E-2</v>
      </c>
      <c r="E172">
        <f t="shared" si="2"/>
        <v>220.58823529411762</v>
      </c>
      <c r="F172">
        <f>E172*'altın fonu'!$B$1834</f>
        <v>106.41176470588233</v>
      </c>
    </row>
    <row r="173" spans="1:6" x14ac:dyDescent="0.3">
      <c r="A173">
        <v>172</v>
      </c>
      <c r="B173" s="1">
        <v>43573</v>
      </c>
      <c r="C173" s="6">
        <f>_xlfn.XLOOKUP(B173,'sigara fiyatları'!$A$2:$A$11,'sigara fiyatları'!$B$2:$B$11,,-1)*$I$4</f>
        <v>15</v>
      </c>
      <c r="D173">
        <f>_xlfn.XLOOKUP(B173,'altın fonu'!$A$2:$A$1834,'altın fonu'!$B$2:$B$1834,,0)</f>
        <v>6.7100000000000007E-2</v>
      </c>
      <c r="E173">
        <f t="shared" si="2"/>
        <v>223.54694485842023</v>
      </c>
      <c r="F173">
        <f>E173*'altın fonu'!$B$1834</f>
        <v>107.83904619970193</v>
      </c>
    </row>
    <row r="174" spans="1:6" x14ac:dyDescent="0.3">
      <c r="A174">
        <v>173</v>
      </c>
      <c r="B174" s="1">
        <v>43574</v>
      </c>
      <c r="C174" s="6">
        <f>_xlfn.XLOOKUP(B174,'sigara fiyatları'!$A$2:$A$11,'sigara fiyatları'!$B$2:$B$11,,-1)*$I$4</f>
        <v>15</v>
      </c>
      <c r="D174">
        <f>_xlfn.XLOOKUP(B174,'altın fonu'!$A$2:$A$1834,'altın fonu'!$B$2:$B$1834,,0)</f>
        <v>6.7599999999999993E-2</v>
      </c>
      <c r="E174">
        <f t="shared" si="2"/>
        <v>221.89349112426038</v>
      </c>
      <c r="F174">
        <f>E174*'altın fonu'!$B$1834</f>
        <v>107.04142011834321</v>
      </c>
    </row>
    <row r="175" spans="1:6" x14ac:dyDescent="0.3">
      <c r="A175">
        <v>174</v>
      </c>
      <c r="B175" s="1">
        <v>43575</v>
      </c>
      <c r="C175" s="6">
        <f>_xlfn.XLOOKUP(B175,'sigara fiyatları'!$A$2:$A$11,'sigara fiyatları'!$B$2:$B$11,,-1)*$I$4</f>
        <v>15</v>
      </c>
      <c r="D175">
        <f>_xlfn.XLOOKUP(B175,'altın fonu'!$A$2:$A$1834,'altın fonu'!$B$2:$B$1834,,0)</f>
        <v>6.7599999999999993E-2</v>
      </c>
      <c r="E175">
        <f t="shared" si="2"/>
        <v>221.89349112426038</v>
      </c>
      <c r="F175">
        <f>E175*'altın fonu'!$B$1834</f>
        <v>107.04142011834321</v>
      </c>
    </row>
    <row r="176" spans="1:6" x14ac:dyDescent="0.3">
      <c r="A176">
        <v>175</v>
      </c>
      <c r="B176" s="1">
        <v>43576</v>
      </c>
      <c r="C176" s="6">
        <f>_xlfn.XLOOKUP(B176,'sigara fiyatları'!$A$2:$A$11,'sigara fiyatları'!$B$2:$B$11,,-1)*$I$4</f>
        <v>15</v>
      </c>
      <c r="D176">
        <f>_xlfn.XLOOKUP(B176,'altın fonu'!$A$2:$A$1834,'altın fonu'!$B$2:$B$1834,,0)</f>
        <v>6.7599999999999993E-2</v>
      </c>
      <c r="E176">
        <f t="shared" si="2"/>
        <v>221.89349112426038</v>
      </c>
      <c r="F176">
        <f>E176*'altın fonu'!$B$1834</f>
        <v>107.04142011834321</v>
      </c>
    </row>
    <row r="177" spans="1:6" x14ac:dyDescent="0.3">
      <c r="A177">
        <v>176</v>
      </c>
      <c r="B177" s="1">
        <v>43577</v>
      </c>
      <c r="C177" s="6">
        <f>_xlfn.XLOOKUP(B177,'sigara fiyatları'!$A$2:$A$11,'sigara fiyatları'!$B$2:$B$11,,-1)*$I$4</f>
        <v>15</v>
      </c>
      <c r="D177">
        <f>_xlfn.XLOOKUP(B177,'altın fonu'!$A$2:$A$1834,'altın fonu'!$B$2:$B$1834,,0)</f>
        <v>6.7599999999999993E-2</v>
      </c>
      <c r="E177">
        <f t="shared" si="2"/>
        <v>221.89349112426038</v>
      </c>
      <c r="F177">
        <f>E177*'altın fonu'!$B$1834</f>
        <v>107.04142011834321</v>
      </c>
    </row>
    <row r="178" spans="1:6" x14ac:dyDescent="0.3">
      <c r="A178">
        <v>177</v>
      </c>
      <c r="B178" s="1">
        <v>43578</v>
      </c>
      <c r="C178" s="6">
        <f>_xlfn.XLOOKUP(B178,'sigara fiyatları'!$A$2:$A$11,'sigara fiyatları'!$B$2:$B$11,,-1)*$I$4</f>
        <v>15</v>
      </c>
      <c r="D178">
        <f>_xlfn.XLOOKUP(B178,'altın fonu'!$A$2:$A$1834,'altın fonu'!$B$2:$B$1834,,0)</f>
        <v>6.7599999999999993E-2</v>
      </c>
      <c r="E178">
        <f t="shared" si="2"/>
        <v>221.89349112426038</v>
      </c>
      <c r="F178">
        <f>E178*'altın fonu'!$B$1834</f>
        <v>107.04142011834321</v>
      </c>
    </row>
    <row r="179" spans="1:6" x14ac:dyDescent="0.3">
      <c r="A179">
        <v>178</v>
      </c>
      <c r="B179" s="1">
        <v>43579</v>
      </c>
      <c r="C179" s="6">
        <f>_xlfn.XLOOKUP(B179,'sigara fiyatları'!$A$2:$A$11,'sigara fiyatları'!$B$2:$B$11,,-1)*$I$4</f>
        <v>15</v>
      </c>
      <c r="D179">
        <f>_xlfn.XLOOKUP(B179,'altın fonu'!$A$2:$A$1834,'altın fonu'!$B$2:$B$1834,,0)</f>
        <v>6.8000000000000005E-2</v>
      </c>
      <c r="E179">
        <f t="shared" si="2"/>
        <v>220.58823529411762</v>
      </c>
      <c r="F179">
        <f>E179*'altın fonu'!$B$1834</f>
        <v>106.41176470588233</v>
      </c>
    </row>
    <row r="180" spans="1:6" x14ac:dyDescent="0.3">
      <c r="A180">
        <v>179</v>
      </c>
      <c r="B180" s="1">
        <v>43580</v>
      </c>
      <c r="C180" s="6">
        <f>_xlfn.XLOOKUP(B180,'sigara fiyatları'!$A$2:$A$11,'sigara fiyatları'!$B$2:$B$11,,-1)*$I$4</f>
        <v>15</v>
      </c>
      <c r="D180">
        <f>_xlfn.XLOOKUP(B180,'altın fonu'!$A$2:$A$1834,'altın fonu'!$B$2:$B$1834,,0)</f>
        <v>6.8099999999999994E-2</v>
      </c>
      <c r="E180">
        <f t="shared" si="2"/>
        <v>220.26431718061676</v>
      </c>
      <c r="F180">
        <f>E180*'altın fonu'!$B$1834</f>
        <v>106.25550660792952</v>
      </c>
    </row>
    <row r="181" spans="1:6" x14ac:dyDescent="0.3">
      <c r="A181">
        <v>180</v>
      </c>
      <c r="B181" s="1">
        <v>43581</v>
      </c>
      <c r="C181" s="6">
        <f>_xlfn.XLOOKUP(B181,'sigara fiyatları'!$A$2:$A$11,'sigara fiyatları'!$B$2:$B$11,,-1)*$I$4</f>
        <v>15</v>
      </c>
      <c r="D181">
        <f>_xlfn.XLOOKUP(B181,'altın fonu'!$A$2:$A$1834,'altın fonu'!$B$2:$B$1834,,0)</f>
        <v>6.8699999999999997E-2</v>
      </c>
      <c r="E181">
        <f t="shared" si="2"/>
        <v>218.34061135371181</v>
      </c>
      <c r="F181">
        <f>E181*'altın fonu'!$B$1834</f>
        <v>105.32751091703058</v>
      </c>
    </row>
    <row r="182" spans="1:6" x14ac:dyDescent="0.3">
      <c r="A182">
        <v>181</v>
      </c>
      <c r="B182" s="1">
        <v>43582</v>
      </c>
      <c r="C182" s="6">
        <f>_xlfn.XLOOKUP(B182,'sigara fiyatları'!$A$2:$A$11,'sigara fiyatları'!$B$2:$B$11,,-1)*$I$4</f>
        <v>15</v>
      </c>
      <c r="D182">
        <f>_xlfn.XLOOKUP(B182,'altın fonu'!$A$2:$A$1834,'altın fonu'!$B$2:$B$1834,,0)</f>
        <v>6.8699999999999997E-2</v>
      </c>
      <c r="E182">
        <f t="shared" si="2"/>
        <v>218.34061135371181</v>
      </c>
      <c r="F182">
        <f>E182*'altın fonu'!$B$1834</f>
        <v>105.32751091703058</v>
      </c>
    </row>
    <row r="183" spans="1:6" x14ac:dyDescent="0.3">
      <c r="A183">
        <v>182</v>
      </c>
      <c r="B183" s="1">
        <v>43583</v>
      </c>
      <c r="C183" s="6">
        <f>_xlfn.XLOOKUP(B183,'sigara fiyatları'!$A$2:$A$11,'sigara fiyatları'!$B$2:$B$11,,-1)*$I$4</f>
        <v>15</v>
      </c>
      <c r="D183">
        <f>_xlfn.XLOOKUP(B183,'altın fonu'!$A$2:$A$1834,'altın fonu'!$B$2:$B$1834,,0)</f>
        <v>6.8699999999999997E-2</v>
      </c>
      <c r="E183">
        <f t="shared" si="2"/>
        <v>218.34061135371181</v>
      </c>
      <c r="F183">
        <f>E183*'altın fonu'!$B$1834</f>
        <v>105.32751091703058</v>
      </c>
    </row>
    <row r="184" spans="1:6" x14ac:dyDescent="0.3">
      <c r="A184">
        <v>183</v>
      </c>
      <c r="B184" s="1">
        <v>43584</v>
      </c>
      <c r="C184" s="6">
        <f>_xlfn.XLOOKUP(B184,'sigara fiyatları'!$A$2:$A$11,'sigara fiyatları'!$B$2:$B$11,,-1)*$I$4</f>
        <v>15</v>
      </c>
      <c r="D184">
        <f>_xlfn.XLOOKUP(B184,'altın fonu'!$A$2:$A$1834,'altın fonu'!$B$2:$B$1834,,0)</f>
        <v>6.9199999999999998E-2</v>
      </c>
      <c r="E184">
        <f t="shared" si="2"/>
        <v>216.76300578034682</v>
      </c>
      <c r="F184">
        <f>E184*'altın fonu'!$B$1834</f>
        <v>104.5664739884393</v>
      </c>
    </row>
    <row r="185" spans="1:6" x14ac:dyDescent="0.3">
      <c r="A185">
        <v>184</v>
      </c>
      <c r="B185" s="1">
        <v>43585</v>
      </c>
      <c r="C185" s="6">
        <f>_xlfn.XLOOKUP(B185,'sigara fiyatları'!$A$2:$A$11,'sigara fiyatları'!$B$2:$B$11,,-1)*$I$4</f>
        <v>15</v>
      </c>
      <c r="D185">
        <f>_xlfn.XLOOKUP(B185,'altın fonu'!$A$2:$A$1834,'altın fonu'!$B$2:$B$1834,,0)</f>
        <v>6.9400000000000003E-2</v>
      </c>
      <c r="E185">
        <f t="shared" si="2"/>
        <v>216.13832853025934</v>
      </c>
      <c r="F185">
        <f>E185*'altın fonu'!$B$1834</f>
        <v>104.26512968299711</v>
      </c>
    </row>
    <row r="186" spans="1:6" x14ac:dyDescent="0.3">
      <c r="A186">
        <v>185</v>
      </c>
      <c r="B186" s="1">
        <v>43586</v>
      </c>
      <c r="C186" s="6">
        <f>_xlfn.XLOOKUP(B186,'sigara fiyatları'!$A$2:$A$11,'sigara fiyatları'!$B$2:$B$11,,-1)*$I$4</f>
        <v>15</v>
      </c>
      <c r="D186">
        <f>_xlfn.XLOOKUP(B186,'altın fonu'!$A$2:$A$1834,'altın fonu'!$B$2:$B$1834,,0)</f>
        <v>6.9400000000000003E-2</v>
      </c>
      <c r="E186">
        <f t="shared" si="2"/>
        <v>216.13832853025934</v>
      </c>
      <c r="F186">
        <f>E186*'altın fonu'!$B$1834</f>
        <v>104.26512968299711</v>
      </c>
    </row>
    <row r="187" spans="1:6" x14ac:dyDescent="0.3">
      <c r="A187">
        <v>186</v>
      </c>
      <c r="B187" s="1">
        <v>43587</v>
      </c>
      <c r="C187" s="6">
        <f>_xlfn.XLOOKUP(B187,'sigara fiyatları'!$A$2:$A$11,'sigara fiyatları'!$B$2:$B$11,,-1)*$I$4</f>
        <v>15</v>
      </c>
      <c r="D187">
        <f>_xlfn.XLOOKUP(B187,'altın fonu'!$A$2:$A$1834,'altın fonu'!$B$2:$B$1834,,0)</f>
        <v>6.9699999999999998E-2</v>
      </c>
      <c r="E187">
        <f t="shared" si="2"/>
        <v>215.20803443328552</v>
      </c>
      <c r="F187">
        <f>E187*'altın fonu'!$B$1834</f>
        <v>103.81635581061694</v>
      </c>
    </row>
    <row r="188" spans="1:6" x14ac:dyDescent="0.3">
      <c r="A188">
        <v>187</v>
      </c>
      <c r="B188" s="1">
        <v>43588</v>
      </c>
      <c r="C188" s="6">
        <f>_xlfn.XLOOKUP(B188,'sigara fiyatları'!$A$2:$A$11,'sigara fiyatları'!$B$2:$B$11,,-1)*$I$4</f>
        <v>15</v>
      </c>
      <c r="D188">
        <f>_xlfn.XLOOKUP(B188,'altın fonu'!$A$2:$A$1834,'altın fonu'!$B$2:$B$1834,,0)</f>
        <v>6.9099999999999995E-2</v>
      </c>
      <c r="E188">
        <f t="shared" si="2"/>
        <v>217.07670043415342</v>
      </c>
      <c r="F188">
        <f>E188*'altın fonu'!$B$1834</f>
        <v>104.71780028943562</v>
      </c>
    </row>
    <row r="189" spans="1:6" x14ac:dyDescent="0.3">
      <c r="A189">
        <v>188</v>
      </c>
      <c r="B189" s="1">
        <v>43589</v>
      </c>
      <c r="C189" s="6">
        <f>_xlfn.XLOOKUP(B189,'sigara fiyatları'!$A$2:$A$11,'sigara fiyatları'!$B$2:$B$11,,-1)*$I$4</f>
        <v>15</v>
      </c>
      <c r="D189">
        <f>_xlfn.XLOOKUP(B189,'altın fonu'!$A$2:$A$1834,'altın fonu'!$B$2:$B$1834,,0)</f>
        <v>6.9099999999999995E-2</v>
      </c>
      <c r="E189">
        <f t="shared" si="2"/>
        <v>217.07670043415342</v>
      </c>
      <c r="F189">
        <f>E189*'altın fonu'!$B$1834</f>
        <v>104.71780028943562</v>
      </c>
    </row>
    <row r="190" spans="1:6" x14ac:dyDescent="0.3">
      <c r="A190">
        <v>189</v>
      </c>
      <c r="B190" s="1">
        <v>43590</v>
      </c>
      <c r="C190" s="6">
        <f>_xlfn.XLOOKUP(B190,'sigara fiyatları'!$A$2:$A$11,'sigara fiyatları'!$B$2:$B$11,,-1)*$I$4</f>
        <v>15</v>
      </c>
      <c r="D190">
        <f>_xlfn.XLOOKUP(B190,'altın fonu'!$A$2:$A$1834,'altın fonu'!$B$2:$B$1834,,0)</f>
        <v>6.9099999999999995E-2</v>
      </c>
      <c r="E190">
        <f t="shared" si="2"/>
        <v>217.07670043415342</v>
      </c>
      <c r="F190">
        <f>E190*'altın fonu'!$B$1834</f>
        <v>104.71780028943562</v>
      </c>
    </row>
    <row r="191" spans="1:6" x14ac:dyDescent="0.3">
      <c r="A191">
        <v>190</v>
      </c>
      <c r="B191" s="1">
        <v>43591</v>
      </c>
      <c r="C191" s="6">
        <f>_xlfn.XLOOKUP(B191,'sigara fiyatları'!$A$2:$A$11,'sigara fiyatları'!$B$2:$B$11,,-1)*$I$4</f>
        <v>15</v>
      </c>
      <c r="D191">
        <f>_xlfn.XLOOKUP(B191,'altın fonu'!$A$2:$A$1834,'altın fonu'!$B$2:$B$1834,,0)</f>
        <v>6.9099999999999995E-2</v>
      </c>
      <c r="E191">
        <f t="shared" si="2"/>
        <v>217.07670043415342</v>
      </c>
      <c r="F191">
        <f>E191*'altın fonu'!$B$1834</f>
        <v>104.71780028943562</v>
      </c>
    </row>
    <row r="192" spans="1:6" x14ac:dyDescent="0.3">
      <c r="A192">
        <v>191</v>
      </c>
      <c r="B192" s="1">
        <v>43592</v>
      </c>
      <c r="C192" s="6">
        <f>_xlfn.XLOOKUP(B192,'sigara fiyatları'!$A$2:$A$11,'sigara fiyatları'!$B$2:$B$11,,-1)*$I$4</f>
        <v>15</v>
      </c>
      <c r="D192">
        <f>_xlfn.XLOOKUP(B192,'altın fonu'!$A$2:$A$1834,'altın fonu'!$B$2:$B$1834,,0)</f>
        <v>6.9900000000000004E-2</v>
      </c>
      <c r="E192">
        <f t="shared" si="2"/>
        <v>214.59227467811158</v>
      </c>
      <c r="F192">
        <f>E192*'altın fonu'!$B$1834</f>
        <v>103.51931330472102</v>
      </c>
    </row>
    <row r="193" spans="1:6" x14ac:dyDescent="0.3">
      <c r="A193">
        <v>192</v>
      </c>
      <c r="B193" s="1">
        <v>43593</v>
      </c>
      <c r="C193" s="6">
        <f>_xlfn.XLOOKUP(B193,'sigara fiyatları'!$A$2:$A$11,'sigara fiyatları'!$B$2:$B$11,,-1)*$I$4</f>
        <v>15</v>
      </c>
      <c r="D193">
        <f>_xlfn.XLOOKUP(B193,'altın fonu'!$A$2:$A$1834,'altın fonu'!$B$2:$B$1834,,0)</f>
        <v>7.1800000000000003E-2</v>
      </c>
      <c r="E193">
        <f t="shared" si="2"/>
        <v>208.91364902506962</v>
      </c>
      <c r="F193">
        <f>E193*'altın fonu'!$B$1834</f>
        <v>100.77994428969359</v>
      </c>
    </row>
    <row r="194" spans="1:6" x14ac:dyDescent="0.3">
      <c r="A194">
        <v>193</v>
      </c>
      <c r="B194" s="1">
        <v>43594</v>
      </c>
      <c r="C194" s="6">
        <f>_xlfn.XLOOKUP(B194,'sigara fiyatları'!$A$2:$A$11,'sigara fiyatları'!$B$2:$B$11,,-1)*$I$4</f>
        <v>15</v>
      </c>
      <c r="D194">
        <f>_xlfn.XLOOKUP(B194,'altın fonu'!$A$2:$A$1834,'altın fonu'!$B$2:$B$1834,,0)</f>
        <v>7.22E-2</v>
      </c>
      <c r="E194">
        <f t="shared" si="2"/>
        <v>207.75623268698061</v>
      </c>
      <c r="F194">
        <f>E194*'altın fonu'!$B$1834</f>
        <v>100.22160664819944</v>
      </c>
    </row>
    <row r="195" spans="1:6" x14ac:dyDescent="0.3">
      <c r="A195">
        <v>194</v>
      </c>
      <c r="B195" s="1">
        <v>43595</v>
      </c>
      <c r="C195" s="6">
        <f>_xlfn.XLOOKUP(B195,'sigara fiyatları'!$A$2:$A$11,'sigara fiyatları'!$B$2:$B$11,,-1)*$I$4</f>
        <v>15</v>
      </c>
      <c r="D195">
        <f>_xlfn.XLOOKUP(B195,'altın fonu'!$A$2:$A$1834,'altın fonu'!$B$2:$B$1834,,0)</f>
        <v>7.2599999999999998E-2</v>
      </c>
      <c r="E195">
        <f t="shared" ref="E195:E258" si="3">C195/D195</f>
        <v>206.61157024793388</v>
      </c>
      <c r="F195">
        <f>E195*'altın fonu'!$B$1834</f>
        <v>99.669421487603302</v>
      </c>
    </row>
    <row r="196" spans="1:6" x14ac:dyDescent="0.3">
      <c r="A196">
        <v>195</v>
      </c>
      <c r="B196" s="1">
        <v>43596</v>
      </c>
      <c r="C196" s="6">
        <f>_xlfn.XLOOKUP(B196,'sigara fiyatları'!$A$2:$A$11,'sigara fiyatları'!$B$2:$B$11,,-1)*$I$4</f>
        <v>15</v>
      </c>
      <c r="D196">
        <f>_xlfn.XLOOKUP(B196,'altın fonu'!$A$2:$A$1834,'altın fonu'!$B$2:$B$1834,,0)</f>
        <v>7.2599999999999998E-2</v>
      </c>
      <c r="E196">
        <f t="shared" si="3"/>
        <v>206.61157024793388</v>
      </c>
      <c r="F196">
        <f>E196*'altın fonu'!$B$1834</f>
        <v>99.669421487603302</v>
      </c>
    </row>
    <row r="197" spans="1:6" x14ac:dyDescent="0.3">
      <c r="A197">
        <v>196</v>
      </c>
      <c r="B197" s="1">
        <v>43597</v>
      </c>
      <c r="C197" s="6">
        <f>_xlfn.XLOOKUP(B197,'sigara fiyatları'!$A$2:$A$11,'sigara fiyatları'!$B$2:$B$11,,-1)*$I$4</f>
        <v>15</v>
      </c>
      <c r="D197">
        <f>_xlfn.XLOOKUP(B197,'altın fonu'!$A$2:$A$1834,'altın fonu'!$B$2:$B$1834,,0)</f>
        <v>7.2599999999999998E-2</v>
      </c>
      <c r="E197">
        <f t="shared" si="3"/>
        <v>206.61157024793388</v>
      </c>
      <c r="F197">
        <f>E197*'altın fonu'!$B$1834</f>
        <v>99.669421487603302</v>
      </c>
    </row>
    <row r="198" spans="1:6" x14ac:dyDescent="0.3">
      <c r="A198">
        <v>197</v>
      </c>
      <c r="B198" s="1">
        <v>43598</v>
      </c>
      <c r="C198" s="6">
        <f>_xlfn.XLOOKUP(B198,'sigara fiyatları'!$A$2:$A$11,'sigara fiyatları'!$B$2:$B$11,,-1)*$I$4</f>
        <v>15</v>
      </c>
      <c r="D198">
        <f>_xlfn.XLOOKUP(B198,'altın fonu'!$A$2:$A$1834,'altın fonu'!$B$2:$B$1834,,0)</f>
        <v>7.1599999999999997E-2</v>
      </c>
      <c r="E198">
        <f t="shared" si="3"/>
        <v>209.49720670391062</v>
      </c>
      <c r="F198">
        <f>E198*'altın fonu'!$B$1834</f>
        <v>101.06145251396649</v>
      </c>
    </row>
    <row r="199" spans="1:6" x14ac:dyDescent="0.3">
      <c r="A199">
        <v>198</v>
      </c>
      <c r="B199" s="1">
        <v>43599</v>
      </c>
      <c r="C199" s="6">
        <f>_xlfn.XLOOKUP(B199,'sigara fiyatları'!$A$2:$A$11,'sigara fiyatları'!$B$2:$B$11,,-1)*$I$4</f>
        <v>15</v>
      </c>
      <c r="D199">
        <f>_xlfn.XLOOKUP(B199,'altın fonu'!$A$2:$A$1834,'altın fonu'!$B$2:$B$1834,,0)</f>
        <v>7.1199999999999999E-2</v>
      </c>
      <c r="E199">
        <f t="shared" si="3"/>
        <v>210.67415730337078</v>
      </c>
      <c r="F199">
        <f>E199*'altın fonu'!$B$1834</f>
        <v>101.62921348314606</v>
      </c>
    </row>
    <row r="200" spans="1:6" x14ac:dyDescent="0.3">
      <c r="A200">
        <v>199</v>
      </c>
      <c r="B200" s="1">
        <v>43600</v>
      </c>
      <c r="C200" s="6">
        <f>_xlfn.XLOOKUP(B200,'sigara fiyatları'!$A$2:$A$11,'sigara fiyatları'!$B$2:$B$11,,-1)*$I$4</f>
        <v>15</v>
      </c>
      <c r="D200">
        <f>_xlfn.XLOOKUP(B200,'altın fonu'!$A$2:$A$1834,'altın fonu'!$B$2:$B$1834,,0)</f>
        <v>7.1400000000000005E-2</v>
      </c>
      <c r="E200">
        <f t="shared" si="3"/>
        <v>210.08403361344537</v>
      </c>
      <c r="F200">
        <f>E200*'altın fonu'!$B$1834</f>
        <v>101.34453781512605</v>
      </c>
    </row>
    <row r="201" spans="1:6" x14ac:dyDescent="0.3">
      <c r="A201">
        <v>200</v>
      </c>
      <c r="B201" s="1">
        <v>43601</v>
      </c>
      <c r="C201" s="6">
        <f>_xlfn.XLOOKUP(B201,'sigara fiyatları'!$A$2:$A$11,'sigara fiyatları'!$B$2:$B$11,,-1)*$I$4</f>
        <v>15</v>
      </c>
      <c r="D201">
        <f>_xlfn.XLOOKUP(B201,'altın fonu'!$A$2:$A$1834,'altın fonu'!$B$2:$B$1834,,0)</f>
        <v>7.1599999999999997E-2</v>
      </c>
      <c r="E201">
        <f t="shared" si="3"/>
        <v>209.49720670391062</v>
      </c>
      <c r="F201">
        <f>E201*'altın fonu'!$B$1834</f>
        <v>101.06145251396649</v>
      </c>
    </row>
    <row r="202" spans="1:6" x14ac:dyDescent="0.3">
      <c r="A202">
        <v>201</v>
      </c>
      <c r="B202" s="1">
        <v>43602</v>
      </c>
      <c r="C202" s="6">
        <f>_xlfn.XLOOKUP(B202,'sigara fiyatları'!$A$2:$A$11,'sigara fiyatları'!$B$2:$B$11,,-1)*$I$4</f>
        <v>15</v>
      </c>
      <c r="D202">
        <f>_xlfn.XLOOKUP(B202,'altın fonu'!$A$2:$A$1834,'altın fonu'!$B$2:$B$1834,,0)</f>
        <v>7.0999999999999994E-2</v>
      </c>
      <c r="E202">
        <f t="shared" si="3"/>
        <v>211.26760563380284</v>
      </c>
      <c r="F202">
        <f>E202*'altın fonu'!$B$1834</f>
        <v>101.91549295774649</v>
      </c>
    </row>
    <row r="203" spans="1:6" x14ac:dyDescent="0.3">
      <c r="A203">
        <v>202</v>
      </c>
      <c r="B203" s="1">
        <v>43603</v>
      </c>
      <c r="C203" s="6">
        <f>_xlfn.XLOOKUP(B203,'sigara fiyatları'!$A$2:$A$11,'sigara fiyatları'!$B$2:$B$11,,-1)*$I$4</f>
        <v>15</v>
      </c>
      <c r="D203">
        <f>_xlfn.XLOOKUP(B203,'altın fonu'!$A$2:$A$1834,'altın fonu'!$B$2:$B$1834,,0)</f>
        <v>7.0999999999999994E-2</v>
      </c>
      <c r="E203">
        <f t="shared" si="3"/>
        <v>211.26760563380284</v>
      </c>
      <c r="F203">
        <f>E203*'altın fonu'!$B$1834</f>
        <v>101.91549295774649</v>
      </c>
    </row>
    <row r="204" spans="1:6" x14ac:dyDescent="0.3">
      <c r="A204">
        <v>203</v>
      </c>
      <c r="B204" s="1">
        <v>43604</v>
      </c>
      <c r="C204" s="6">
        <f>_xlfn.XLOOKUP(B204,'sigara fiyatları'!$A$2:$A$11,'sigara fiyatları'!$B$2:$B$11,,-1)*$I$4</f>
        <v>15</v>
      </c>
      <c r="D204">
        <f>_xlfn.XLOOKUP(B204,'altın fonu'!$A$2:$A$1834,'altın fonu'!$B$2:$B$1834,,0)</f>
        <v>7.0999999999999994E-2</v>
      </c>
      <c r="E204">
        <f t="shared" si="3"/>
        <v>211.26760563380284</v>
      </c>
      <c r="F204">
        <f>E204*'altın fonu'!$B$1834</f>
        <v>101.91549295774649</v>
      </c>
    </row>
    <row r="205" spans="1:6" x14ac:dyDescent="0.3">
      <c r="A205">
        <v>204</v>
      </c>
      <c r="B205" s="1">
        <v>43605</v>
      </c>
      <c r="C205" s="6">
        <f>_xlfn.XLOOKUP(B205,'sigara fiyatları'!$A$2:$A$11,'sigara fiyatları'!$B$2:$B$11,,-1)*$I$4</f>
        <v>15</v>
      </c>
      <c r="D205">
        <f>_xlfn.XLOOKUP(B205,'altın fonu'!$A$2:$A$1834,'altın fonu'!$B$2:$B$1834,,0)</f>
        <v>7.1099999999999997E-2</v>
      </c>
      <c r="E205">
        <f t="shared" si="3"/>
        <v>210.9704641350211</v>
      </c>
      <c r="F205">
        <f>E205*'altın fonu'!$B$1834</f>
        <v>101.77215189873418</v>
      </c>
    </row>
    <row r="206" spans="1:6" x14ac:dyDescent="0.3">
      <c r="A206">
        <v>205</v>
      </c>
      <c r="B206" s="1">
        <v>43606</v>
      </c>
      <c r="C206" s="6">
        <f>_xlfn.XLOOKUP(B206,'sigara fiyatları'!$A$2:$A$11,'sigara fiyatları'!$B$2:$B$11,,-1)*$I$4</f>
        <v>15</v>
      </c>
      <c r="D206">
        <f>_xlfn.XLOOKUP(B206,'altın fonu'!$A$2:$A$1834,'altın fonu'!$B$2:$B$1834,,0)</f>
        <v>7.0300000000000001E-2</v>
      </c>
      <c r="E206">
        <f t="shared" si="3"/>
        <v>213.37126600284495</v>
      </c>
      <c r="F206">
        <f>E206*'altın fonu'!$B$1834</f>
        <v>102.9302987197724</v>
      </c>
    </row>
    <row r="207" spans="1:6" x14ac:dyDescent="0.3">
      <c r="A207">
        <v>206</v>
      </c>
      <c r="B207" s="1">
        <v>43607</v>
      </c>
      <c r="C207" s="6">
        <f>_xlfn.XLOOKUP(B207,'sigara fiyatları'!$A$2:$A$11,'sigara fiyatları'!$B$2:$B$11,,-1)*$I$4</f>
        <v>15</v>
      </c>
      <c r="D207">
        <f>_xlfn.XLOOKUP(B207,'altın fonu'!$A$2:$A$1834,'altın fonu'!$B$2:$B$1834,,0)</f>
        <v>7.0300000000000001E-2</v>
      </c>
      <c r="E207">
        <f t="shared" si="3"/>
        <v>213.37126600284495</v>
      </c>
      <c r="F207">
        <f>E207*'altın fonu'!$B$1834</f>
        <v>102.9302987197724</v>
      </c>
    </row>
    <row r="208" spans="1:6" x14ac:dyDescent="0.3">
      <c r="A208">
        <v>207</v>
      </c>
      <c r="B208" s="1">
        <v>43608</v>
      </c>
      <c r="C208" s="6">
        <f>_xlfn.XLOOKUP(B208,'sigara fiyatları'!$A$2:$A$11,'sigara fiyatları'!$B$2:$B$11,,-1)*$I$4</f>
        <v>15</v>
      </c>
      <c r="D208">
        <f>_xlfn.XLOOKUP(B208,'altın fonu'!$A$2:$A$1834,'altın fonu'!$B$2:$B$1834,,0)</f>
        <v>7.0599999999999996E-2</v>
      </c>
      <c r="E208">
        <f t="shared" si="3"/>
        <v>212.46458923512748</v>
      </c>
      <c r="F208">
        <f>E208*'altın fonu'!$B$1834</f>
        <v>102.4929178470255</v>
      </c>
    </row>
    <row r="209" spans="1:6" x14ac:dyDescent="0.3">
      <c r="A209">
        <v>208</v>
      </c>
      <c r="B209" s="1">
        <v>43609</v>
      </c>
      <c r="C209" s="6">
        <f>_xlfn.XLOOKUP(B209,'sigara fiyatları'!$A$2:$A$11,'sigara fiyatları'!$B$2:$B$11,,-1)*$I$4</f>
        <v>15</v>
      </c>
      <c r="D209">
        <f>_xlfn.XLOOKUP(B209,'altın fonu'!$A$2:$A$1834,'altın fonu'!$B$2:$B$1834,,0)</f>
        <v>7.1199999999999999E-2</v>
      </c>
      <c r="E209">
        <f t="shared" si="3"/>
        <v>210.67415730337078</v>
      </c>
      <c r="F209">
        <f>E209*'altın fonu'!$B$1834</f>
        <v>101.62921348314606</v>
      </c>
    </row>
    <row r="210" spans="1:6" x14ac:dyDescent="0.3">
      <c r="A210">
        <v>209</v>
      </c>
      <c r="B210" s="1">
        <v>43610</v>
      </c>
      <c r="C210" s="6">
        <f>_xlfn.XLOOKUP(B210,'sigara fiyatları'!$A$2:$A$11,'sigara fiyatları'!$B$2:$B$11,,-1)*$I$4</f>
        <v>15</v>
      </c>
      <c r="D210">
        <f>_xlfn.XLOOKUP(B210,'altın fonu'!$A$2:$A$1834,'altın fonu'!$B$2:$B$1834,,0)</f>
        <v>7.1199999999999999E-2</v>
      </c>
      <c r="E210">
        <f t="shared" si="3"/>
        <v>210.67415730337078</v>
      </c>
      <c r="F210">
        <f>E210*'altın fonu'!$B$1834</f>
        <v>101.62921348314606</v>
      </c>
    </row>
    <row r="211" spans="1:6" x14ac:dyDescent="0.3">
      <c r="A211">
        <v>210</v>
      </c>
      <c r="B211" s="1">
        <v>43611</v>
      </c>
      <c r="C211" s="6">
        <f>_xlfn.XLOOKUP(B211,'sigara fiyatları'!$A$2:$A$11,'sigara fiyatları'!$B$2:$B$11,,-1)*$I$4</f>
        <v>15</v>
      </c>
      <c r="D211">
        <f>_xlfn.XLOOKUP(B211,'altın fonu'!$A$2:$A$1834,'altın fonu'!$B$2:$B$1834,,0)</f>
        <v>7.1199999999999999E-2</v>
      </c>
      <c r="E211">
        <f t="shared" si="3"/>
        <v>210.67415730337078</v>
      </c>
      <c r="F211">
        <f>E211*'altın fonu'!$B$1834</f>
        <v>101.62921348314606</v>
      </c>
    </row>
    <row r="212" spans="1:6" x14ac:dyDescent="0.3">
      <c r="A212">
        <v>211</v>
      </c>
      <c r="B212" s="1">
        <v>43612</v>
      </c>
      <c r="C212" s="6">
        <f>_xlfn.XLOOKUP(B212,'sigara fiyatları'!$A$2:$A$11,'sigara fiyatları'!$B$2:$B$11,,-1)*$I$4</f>
        <v>15</v>
      </c>
      <c r="D212">
        <f>_xlfn.XLOOKUP(B212,'altın fonu'!$A$2:$A$1834,'altın fonu'!$B$2:$B$1834,,0)</f>
        <v>7.1199999999999999E-2</v>
      </c>
      <c r="E212">
        <f t="shared" si="3"/>
        <v>210.67415730337078</v>
      </c>
      <c r="F212">
        <f>E212*'altın fonu'!$B$1834</f>
        <v>101.62921348314606</v>
      </c>
    </row>
    <row r="213" spans="1:6" x14ac:dyDescent="0.3">
      <c r="A213">
        <v>212</v>
      </c>
      <c r="B213" s="1">
        <v>43613</v>
      </c>
      <c r="C213" s="6">
        <f>_xlfn.XLOOKUP(B213,'sigara fiyatları'!$A$2:$A$11,'sigara fiyatları'!$B$2:$B$11,,-1)*$I$4</f>
        <v>15</v>
      </c>
      <c r="D213">
        <f>_xlfn.XLOOKUP(B213,'altın fonu'!$A$2:$A$1834,'altın fonu'!$B$2:$B$1834,,0)</f>
        <v>7.0999999999999994E-2</v>
      </c>
      <c r="E213">
        <f t="shared" si="3"/>
        <v>211.26760563380284</v>
      </c>
      <c r="F213">
        <f>E213*'altın fonu'!$B$1834</f>
        <v>101.91549295774649</v>
      </c>
    </row>
    <row r="214" spans="1:6" x14ac:dyDescent="0.3">
      <c r="A214">
        <v>213</v>
      </c>
      <c r="B214" s="1">
        <v>43614</v>
      </c>
      <c r="C214" s="6">
        <f>_xlfn.XLOOKUP(B214,'sigara fiyatları'!$A$2:$A$11,'sigara fiyatları'!$B$2:$B$11,,-1)*$I$4</f>
        <v>15</v>
      </c>
      <c r="D214">
        <f>_xlfn.XLOOKUP(B214,'altın fonu'!$A$2:$A$1834,'altın fonu'!$B$2:$B$1834,,0)</f>
        <v>7.0999999999999994E-2</v>
      </c>
      <c r="E214">
        <f t="shared" si="3"/>
        <v>211.26760563380284</v>
      </c>
      <c r="F214">
        <f>E214*'altın fonu'!$B$1834</f>
        <v>101.91549295774649</v>
      </c>
    </row>
    <row r="215" spans="1:6" x14ac:dyDescent="0.3">
      <c r="A215">
        <v>214</v>
      </c>
      <c r="B215" s="1">
        <v>43615</v>
      </c>
      <c r="C215" s="6">
        <f>_xlfn.XLOOKUP(B215,'sigara fiyatları'!$A$2:$A$11,'sigara fiyatları'!$B$2:$B$11,,-1)*$I$4</f>
        <v>15</v>
      </c>
      <c r="D215">
        <f>_xlfn.XLOOKUP(B215,'altın fonu'!$A$2:$A$1834,'altın fonu'!$B$2:$B$1834,,0)</f>
        <v>7.0599999999999996E-2</v>
      </c>
      <c r="E215">
        <f t="shared" si="3"/>
        <v>212.46458923512748</v>
      </c>
      <c r="F215">
        <f>E215*'altın fonu'!$B$1834</f>
        <v>102.4929178470255</v>
      </c>
    </row>
    <row r="216" spans="1:6" x14ac:dyDescent="0.3">
      <c r="A216">
        <v>215</v>
      </c>
      <c r="B216" s="1">
        <v>43616</v>
      </c>
      <c r="C216" s="6">
        <f>_xlfn.XLOOKUP(B216,'sigara fiyatları'!$A$2:$A$11,'sigara fiyatları'!$B$2:$B$11,,-1)*$I$4</f>
        <v>15</v>
      </c>
      <c r="D216">
        <f>_xlfn.XLOOKUP(B216,'altın fonu'!$A$2:$A$1834,'altın fonu'!$B$2:$B$1834,,0)</f>
        <v>6.9400000000000003E-2</v>
      </c>
      <c r="E216">
        <f t="shared" si="3"/>
        <v>216.13832853025934</v>
      </c>
      <c r="F216">
        <f>E216*'altın fonu'!$B$1834</f>
        <v>104.26512968299711</v>
      </c>
    </row>
    <row r="217" spans="1:6" x14ac:dyDescent="0.3">
      <c r="A217">
        <v>216</v>
      </c>
      <c r="B217" s="1">
        <v>43617</v>
      </c>
      <c r="C217" s="6">
        <f>_xlfn.XLOOKUP(B217,'sigara fiyatları'!$A$2:$A$11,'sigara fiyatları'!$B$2:$B$11,,-1)*$I$4</f>
        <v>15</v>
      </c>
      <c r="D217">
        <f>_xlfn.XLOOKUP(B217,'altın fonu'!$A$2:$A$1834,'altın fonu'!$B$2:$B$1834,,0)</f>
        <v>6.9400000000000003E-2</v>
      </c>
      <c r="E217">
        <f t="shared" si="3"/>
        <v>216.13832853025934</v>
      </c>
      <c r="F217">
        <f>E217*'altın fonu'!$B$1834</f>
        <v>104.26512968299711</v>
      </c>
    </row>
    <row r="218" spans="1:6" x14ac:dyDescent="0.3">
      <c r="A218">
        <v>217</v>
      </c>
      <c r="B218" s="1">
        <v>43618</v>
      </c>
      <c r="C218" s="6">
        <f>_xlfn.XLOOKUP(B218,'sigara fiyatları'!$A$2:$A$11,'sigara fiyatları'!$B$2:$B$11,,-1)*$I$4</f>
        <v>15</v>
      </c>
      <c r="D218">
        <f>_xlfn.XLOOKUP(B218,'altın fonu'!$A$2:$A$1834,'altın fonu'!$B$2:$B$1834,,0)</f>
        <v>6.9400000000000003E-2</v>
      </c>
      <c r="E218">
        <f t="shared" si="3"/>
        <v>216.13832853025934</v>
      </c>
      <c r="F218">
        <f>E218*'altın fonu'!$B$1834</f>
        <v>104.26512968299711</v>
      </c>
    </row>
    <row r="219" spans="1:6" x14ac:dyDescent="0.3">
      <c r="A219">
        <v>218</v>
      </c>
      <c r="B219" s="1">
        <v>43619</v>
      </c>
      <c r="C219" s="6">
        <f>_xlfn.XLOOKUP(B219,'sigara fiyatları'!$A$2:$A$11,'sigara fiyatları'!$B$2:$B$11,,-1)*$I$4</f>
        <v>15</v>
      </c>
      <c r="D219">
        <f>_xlfn.XLOOKUP(B219,'altın fonu'!$A$2:$A$1834,'altın fonu'!$B$2:$B$1834,,0)</f>
        <v>6.9599999999999995E-2</v>
      </c>
      <c r="E219">
        <f t="shared" si="3"/>
        <v>215.51724137931035</v>
      </c>
      <c r="F219">
        <f>E219*'altın fonu'!$B$1834</f>
        <v>103.96551724137932</v>
      </c>
    </row>
    <row r="220" spans="1:6" x14ac:dyDescent="0.3">
      <c r="A220">
        <v>219</v>
      </c>
      <c r="B220" s="1">
        <v>43620</v>
      </c>
      <c r="C220" s="6">
        <f>_xlfn.XLOOKUP(B220,'sigara fiyatları'!$A$2:$A$11,'sigara fiyatları'!$B$2:$B$11,,-1)*$I$4</f>
        <v>15</v>
      </c>
      <c r="D220">
        <f>_xlfn.XLOOKUP(B220,'altın fonu'!$A$2:$A$1834,'altın fonu'!$B$2:$B$1834,,0)</f>
        <v>6.9599999999999995E-2</v>
      </c>
      <c r="E220">
        <f t="shared" si="3"/>
        <v>215.51724137931035</v>
      </c>
      <c r="F220">
        <f>E220*'altın fonu'!$B$1834</f>
        <v>103.96551724137932</v>
      </c>
    </row>
    <row r="221" spans="1:6" x14ac:dyDescent="0.3">
      <c r="A221">
        <v>220</v>
      </c>
      <c r="B221" s="1">
        <v>43621</v>
      </c>
      <c r="C221" s="6">
        <f>_xlfn.XLOOKUP(B221,'sigara fiyatları'!$A$2:$A$11,'sigara fiyatları'!$B$2:$B$11,,-1)*$I$4</f>
        <v>15</v>
      </c>
      <c r="D221">
        <f>_xlfn.XLOOKUP(B221,'altın fonu'!$A$2:$A$1834,'altın fonu'!$B$2:$B$1834,,0)</f>
        <v>6.9599999999999995E-2</v>
      </c>
      <c r="E221">
        <f t="shared" si="3"/>
        <v>215.51724137931035</v>
      </c>
      <c r="F221">
        <f>E221*'altın fonu'!$B$1834</f>
        <v>103.96551724137932</v>
      </c>
    </row>
    <row r="222" spans="1:6" x14ac:dyDescent="0.3">
      <c r="A222">
        <v>221</v>
      </c>
      <c r="B222" s="1">
        <v>43622</v>
      </c>
      <c r="C222" s="6">
        <f>_xlfn.XLOOKUP(B222,'sigara fiyatları'!$A$2:$A$11,'sigara fiyatları'!$B$2:$B$11,,-1)*$I$4</f>
        <v>15</v>
      </c>
      <c r="D222">
        <f>_xlfn.XLOOKUP(B222,'altın fonu'!$A$2:$A$1834,'altın fonu'!$B$2:$B$1834,,0)</f>
        <v>6.9599999999999995E-2</v>
      </c>
      <c r="E222">
        <f t="shared" si="3"/>
        <v>215.51724137931035</v>
      </c>
      <c r="F222">
        <f>E222*'altın fonu'!$B$1834</f>
        <v>103.96551724137932</v>
      </c>
    </row>
    <row r="223" spans="1:6" x14ac:dyDescent="0.3">
      <c r="A223">
        <v>222</v>
      </c>
      <c r="B223" s="1">
        <v>43623</v>
      </c>
      <c r="C223" s="6">
        <f>_xlfn.XLOOKUP(B223,'sigara fiyatları'!$A$2:$A$11,'sigara fiyatları'!$B$2:$B$11,,-1)*$I$4</f>
        <v>15</v>
      </c>
      <c r="D223">
        <f>_xlfn.XLOOKUP(B223,'altın fonu'!$A$2:$A$1834,'altın fonu'!$B$2:$B$1834,,0)</f>
        <v>6.9599999999999995E-2</v>
      </c>
      <c r="E223">
        <f t="shared" si="3"/>
        <v>215.51724137931035</v>
      </c>
      <c r="F223">
        <f>E223*'altın fonu'!$B$1834</f>
        <v>103.96551724137932</v>
      </c>
    </row>
    <row r="224" spans="1:6" x14ac:dyDescent="0.3">
      <c r="A224">
        <v>223</v>
      </c>
      <c r="B224" s="1">
        <v>43624</v>
      </c>
      <c r="C224" s="6">
        <f>_xlfn.XLOOKUP(B224,'sigara fiyatları'!$A$2:$A$11,'sigara fiyatları'!$B$2:$B$11,,-1)*$I$4</f>
        <v>15</v>
      </c>
      <c r="D224">
        <f>_xlfn.XLOOKUP(B224,'altın fonu'!$A$2:$A$1834,'altın fonu'!$B$2:$B$1834,,0)</f>
        <v>6.9599999999999995E-2</v>
      </c>
      <c r="E224">
        <f t="shared" si="3"/>
        <v>215.51724137931035</v>
      </c>
      <c r="F224">
        <f>E224*'altın fonu'!$B$1834</f>
        <v>103.96551724137932</v>
      </c>
    </row>
    <row r="225" spans="1:6" x14ac:dyDescent="0.3">
      <c r="A225">
        <v>224</v>
      </c>
      <c r="B225" s="1">
        <v>43625</v>
      </c>
      <c r="C225" s="6">
        <f>_xlfn.XLOOKUP(B225,'sigara fiyatları'!$A$2:$A$11,'sigara fiyatları'!$B$2:$B$11,,-1)*$I$4</f>
        <v>15</v>
      </c>
      <c r="D225">
        <f>_xlfn.XLOOKUP(B225,'altın fonu'!$A$2:$A$1834,'altın fonu'!$B$2:$B$1834,,0)</f>
        <v>6.9599999999999995E-2</v>
      </c>
      <c r="E225">
        <f t="shared" si="3"/>
        <v>215.51724137931035</v>
      </c>
      <c r="F225">
        <f>E225*'altın fonu'!$B$1834</f>
        <v>103.96551724137932</v>
      </c>
    </row>
    <row r="226" spans="1:6" x14ac:dyDescent="0.3">
      <c r="A226">
        <v>225</v>
      </c>
      <c r="B226" s="1">
        <v>43626</v>
      </c>
      <c r="C226" s="6">
        <f>_xlfn.XLOOKUP(B226,'sigara fiyatları'!$A$2:$A$11,'sigara fiyatları'!$B$2:$B$11,,-1)*$I$4</f>
        <v>15</v>
      </c>
      <c r="D226">
        <f>_xlfn.XLOOKUP(B226,'altın fonu'!$A$2:$A$1834,'altın fonu'!$B$2:$B$1834,,0)</f>
        <v>7.1300000000000002E-2</v>
      </c>
      <c r="E226">
        <f t="shared" si="3"/>
        <v>210.37868162692845</v>
      </c>
      <c r="F226">
        <f>E226*'altın fonu'!$B$1834</f>
        <v>101.48667601683029</v>
      </c>
    </row>
    <row r="227" spans="1:6" x14ac:dyDescent="0.3">
      <c r="A227">
        <v>226</v>
      </c>
      <c r="B227" s="1">
        <v>43627</v>
      </c>
      <c r="C227" s="6">
        <f>_xlfn.XLOOKUP(B227,'sigara fiyatları'!$A$2:$A$11,'sigara fiyatları'!$B$2:$B$11,,-1)*$I$4</f>
        <v>15</v>
      </c>
      <c r="D227">
        <f>_xlfn.XLOOKUP(B227,'altın fonu'!$A$2:$A$1834,'altın fonu'!$B$2:$B$1834,,0)</f>
        <v>7.0300000000000001E-2</v>
      </c>
      <c r="E227">
        <f t="shared" si="3"/>
        <v>213.37126600284495</v>
      </c>
      <c r="F227">
        <f>E227*'altın fonu'!$B$1834</f>
        <v>102.9302987197724</v>
      </c>
    </row>
    <row r="228" spans="1:6" x14ac:dyDescent="0.3">
      <c r="A228">
        <v>227</v>
      </c>
      <c r="B228" s="1">
        <v>43628</v>
      </c>
      <c r="C228" s="6">
        <f>_xlfn.XLOOKUP(B228,'sigara fiyatları'!$A$2:$A$11,'sigara fiyatları'!$B$2:$B$11,,-1)*$I$4</f>
        <v>15</v>
      </c>
      <c r="D228">
        <f>_xlfn.XLOOKUP(B228,'altın fonu'!$A$2:$A$1834,'altın fonu'!$B$2:$B$1834,,0)</f>
        <v>7.0000000000000007E-2</v>
      </c>
      <c r="E228">
        <f t="shared" si="3"/>
        <v>214.28571428571428</v>
      </c>
      <c r="F228">
        <f>E228*'altın fonu'!$B$1834</f>
        <v>103.37142857142857</v>
      </c>
    </row>
    <row r="229" spans="1:6" x14ac:dyDescent="0.3">
      <c r="A229">
        <v>228</v>
      </c>
      <c r="B229" s="1">
        <v>43629</v>
      </c>
      <c r="C229" s="6">
        <f>_xlfn.XLOOKUP(B229,'sigara fiyatları'!$A$2:$A$11,'sigara fiyatları'!$B$2:$B$11,,-1)*$I$4</f>
        <v>15</v>
      </c>
      <c r="D229">
        <f>_xlfn.XLOOKUP(B229,'altın fonu'!$A$2:$A$1834,'altın fonu'!$B$2:$B$1834,,0)</f>
        <v>7.0800000000000002E-2</v>
      </c>
      <c r="E229">
        <f t="shared" si="3"/>
        <v>211.86440677966101</v>
      </c>
      <c r="F229">
        <f>E229*'altın fonu'!$B$1834</f>
        <v>102.20338983050847</v>
      </c>
    </row>
    <row r="230" spans="1:6" x14ac:dyDescent="0.3">
      <c r="A230">
        <v>229</v>
      </c>
      <c r="B230" s="1">
        <v>43630</v>
      </c>
      <c r="C230" s="6">
        <f>_xlfn.XLOOKUP(B230,'sigara fiyatları'!$A$2:$A$11,'sigara fiyatları'!$B$2:$B$11,,-1)*$I$4</f>
        <v>15</v>
      </c>
      <c r="D230">
        <f>_xlfn.XLOOKUP(B230,'altın fonu'!$A$2:$A$1834,'altın fonu'!$B$2:$B$1834,,0)</f>
        <v>7.1300000000000002E-2</v>
      </c>
      <c r="E230">
        <f t="shared" si="3"/>
        <v>210.37868162692845</v>
      </c>
      <c r="F230">
        <f>E230*'altın fonu'!$B$1834</f>
        <v>101.48667601683029</v>
      </c>
    </row>
    <row r="231" spans="1:6" x14ac:dyDescent="0.3">
      <c r="A231">
        <v>230</v>
      </c>
      <c r="B231" s="1">
        <v>43631</v>
      </c>
      <c r="C231" s="6">
        <f>_xlfn.XLOOKUP(B231,'sigara fiyatları'!$A$2:$A$11,'sigara fiyatları'!$B$2:$B$11,,-1)*$I$4</f>
        <v>15</v>
      </c>
      <c r="D231">
        <f>_xlfn.XLOOKUP(B231,'altın fonu'!$A$2:$A$1834,'altın fonu'!$B$2:$B$1834,,0)</f>
        <v>7.1300000000000002E-2</v>
      </c>
      <c r="E231">
        <f t="shared" si="3"/>
        <v>210.37868162692845</v>
      </c>
      <c r="F231">
        <f>E231*'altın fonu'!$B$1834</f>
        <v>101.48667601683029</v>
      </c>
    </row>
    <row r="232" spans="1:6" x14ac:dyDescent="0.3">
      <c r="A232">
        <v>231</v>
      </c>
      <c r="B232" s="1">
        <v>43632</v>
      </c>
      <c r="C232" s="6">
        <f>_xlfn.XLOOKUP(B232,'sigara fiyatları'!$A$2:$A$11,'sigara fiyatları'!$B$2:$B$11,,-1)*$I$4</f>
        <v>15</v>
      </c>
      <c r="D232">
        <f>_xlfn.XLOOKUP(B232,'altın fonu'!$A$2:$A$1834,'altın fonu'!$B$2:$B$1834,,0)</f>
        <v>7.1300000000000002E-2</v>
      </c>
      <c r="E232">
        <f t="shared" si="3"/>
        <v>210.37868162692845</v>
      </c>
      <c r="F232">
        <f>E232*'altın fonu'!$B$1834</f>
        <v>101.48667601683029</v>
      </c>
    </row>
    <row r="233" spans="1:6" x14ac:dyDescent="0.3">
      <c r="A233">
        <v>232</v>
      </c>
      <c r="B233" s="1">
        <v>43633</v>
      </c>
      <c r="C233" s="6">
        <f>_xlfn.XLOOKUP(B233,'sigara fiyatları'!$A$2:$A$11,'sigara fiyatları'!$B$2:$B$11,,-1)*$I$4</f>
        <v>15</v>
      </c>
      <c r="D233">
        <f>_xlfn.XLOOKUP(B233,'altın fonu'!$A$2:$A$1834,'altın fonu'!$B$2:$B$1834,,0)</f>
        <v>7.2700000000000001E-2</v>
      </c>
      <c r="E233">
        <f t="shared" si="3"/>
        <v>206.32737276478679</v>
      </c>
      <c r="F233">
        <f>E233*'altın fonu'!$B$1834</f>
        <v>99.532324621733139</v>
      </c>
    </row>
    <row r="234" spans="1:6" x14ac:dyDescent="0.3">
      <c r="A234">
        <v>233</v>
      </c>
      <c r="B234" s="1">
        <v>43634</v>
      </c>
      <c r="C234" s="6">
        <f>_xlfn.XLOOKUP(B234,'sigara fiyatları'!$A$2:$A$11,'sigara fiyatları'!$B$2:$B$11,,-1)*$I$4</f>
        <v>15</v>
      </c>
      <c r="D234">
        <f>_xlfn.XLOOKUP(B234,'altın fonu'!$A$2:$A$1834,'altın fonu'!$B$2:$B$1834,,0)</f>
        <v>7.1800000000000003E-2</v>
      </c>
      <c r="E234">
        <f t="shared" si="3"/>
        <v>208.91364902506962</v>
      </c>
      <c r="F234">
        <f>E234*'altın fonu'!$B$1834</f>
        <v>100.77994428969359</v>
      </c>
    </row>
    <row r="235" spans="1:6" x14ac:dyDescent="0.3">
      <c r="A235">
        <v>234</v>
      </c>
      <c r="B235" s="1">
        <v>43635</v>
      </c>
      <c r="C235" s="6">
        <f>_xlfn.XLOOKUP(B235,'sigara fiyatları'!$A$2:$A$11,'sigara fiyatları'!$B$2:$B$11,,-1)*$I$4</f>
        <v>15</v>
      </c>
      <c r="D235">
        <f>_xlfn.XLOOKUP(B235,'altın fonu'!$A$2:$A$1834,'altın fonu'!$B$2:$B$1834,,0)</f>
        <v>7.1999999999999995E-2</v>
      </c>
      <c r="E235">
        <f t="shared" si="3"/>
        <v>208.33333333333334</v>
      </c>
      <c r="F235">
        <f>E235*'altın fonu'!$B$1834</f>
        <v>100.5</v>
      </c>
    </row>
    <row r="236" spans="1:6" x14ac:dyDescent="0.3">
      <c r="A236">
        <v>235</v>
      </c>
      <c r="B236" s="1">
        <v>43636</v>
      </c>
      <c r="C236" s="6">
        <f>_xlfn.XLOOKUP(B236,'sigara fiyatları'!$A$2:$A$11,'sigara fiyatları'!$B$2:$B$11,,-1)*$I$4</f>
        <v>15</v>
      </c>
      <c r="D236">
        <f>_xlfn.XLOOKUP(B236,'altın fonu'!$A$2:$A$1834,'altın fonu'!$B$2:$B$1834,,0)</f>
        <v>7.1900000000000006E-2</v>
      </c>
      <c r="E236">
        <f t="shared" si="3"/>
        <v>208.62308762169678</v>
      </c>
      <c r="F236">
        <f>E236*'altın fonu'!$B$1834</f>
        <v>100.63977746870653</v>
      </c>
    </row>
    <row r="237" spans="1:6" x14ac:dyDescent="0.3">
      <c r="A237">
        <v>236</v>
      </c>
      <c r="B237" s="1">
        <v>43637</v>
      </c>
      <c r="C237" s="6">
        <f>_xlfn.XLOOKUP(B237,'sigara fiyatları'!$A$2:$A$11,'sigara fiyatları'!$B$2:$B$11,,-1)*$I$4</f>
        <v>15</v>
      </c>
      <c r="D237">
        <f>_xlfn.XLOOKUP(B237,'altın fonu'!$A$2:$A$1834,'altın fonu'!$B$2:$B$1834,,0)</f>
        <v>7.2400000000000006E-2</v>
      </c>
      <c r="E237">
        <f t="shared" si="3"/>
        <v>207.18232044198894</v>
      </c>
      <c r="F237">
        <f>E237*'altın fonu'!$B$1834</f>
        <v>99.944751381215468</v>
      </c>
    </row>
    <row r="238" spans="1:6" x14ac:dyDescent="0.3">
      <c r="A238">
        <v>237</v>
      </c>
      <c r="B238" s="1">
        <v>43638</v>
      </c>
      <c r="C238" s="6">
        <f>_xlfn.XLOOKUP(B238,'sigara fiyatları'!$A$2:$A$11,'sigara fiyatları'!$B$2:$B$11,,-1)*$I$4</f>
        <v>15</v>
      </c>
      <c r="D238">
        <f>_xlfn.XLOOKUP(B238,'altın fonu'!$A$2:$A$1834,'altın fonu'!$B$2:$B$1834,,0)</f>
        <v>7.2400000000000006E-2</v>
      </c>
      <c r="E238">
        <f t="shared" si="3"/>
        <v>207.18232044198894</v>
      </c>
      <c r="F238">
        <f>E238*'altın fonu'!$B$1834</f>
        <v>99.944751381215468</v>
      </c>
    </row>
    <row r="239" spans="1:6" x14ac:dyDescent="0.3">
      <c r="A239">
        <v>238</v>
      </c>
      <c r="B239" s="1">
        <v>43639</v>
      </c>
      <c r="C239" s="6">
        <f>_xlfn.XLOOKUP(B239,'sigara fiyatları'!$A$2:$A$11,'sigara fiyatları'!$B$2:$B$11,,-1)*$I$4</f>
        <v>15</v>
      </c>
      <c r="D239">
        <f>_xlfn.XLOOKUP(B239,'altın fonu'!$A$2:$A$1834,'altın fonu'!$B$2:$B$1834,,0)</f>
        <v>7.2400000000000006E-2</v>
      </c>
      <c r="E239">
        <f t="shared" si="3"/>
        <v>207.18232044198894</v>
      </c>
      <c r="F239">
        <f>E239*'altın fonu'!$B$1834</f>
        <v>99.944751381215468</v>
      </c>
    </row>
    <row r="240" spans="1:6" x14ac:dyDescent="0.3">
      <c r="A240">
        <v>239</v>
      </c>
      <c r="B240" s="1">
        <v>43640</v>
      </c>
      <c r="C240" s="6">
        <f>_xlfn.XLOOKUP(B240,'sigara fiyatları'!$A$2:$A$11,'sigara fiyatları'!$B$2:$B$11,,-1)*$I$4</f>
        <v>15</v>
      </c>
      <c r="D240">
        <f>_xlfn.XLOOKUP(B240,'altın fonu'!$A$2:$A$1834,'altın fonu'!$B$2:$B$1834,,0)</f>
        <v>7.3599999999999999E-2</v>
      </c>
      <c r="E240">
        <f t="shared" si="3"/>
        <v>203.80434782608697</v>
      </c>
      <c r="F240">
        <f>E240*'altın fonu'!$B$1834</f>
        <v>98.315217391304358</v>
      </c>
    </row>
    <row r="241" spans="1:6" x14ac:dyDescent="0.3">
      <c r="A241">
        <v>240</v>
      </c>
      <c r="B241" s="1">
        <v>43641</v>
      </c>
      <c r="C241" s="6">
        <f>_xlfn.XLOOKUP(B241,'sigara fiyatları'!$A$2:$A$11,'sigara fiyatları'!$B$2:$B$11,,-1)*$I$4</f>
        <v>15</v>
      </c>
      <c r="D241">
        <f>_xlfn.XLOOKUP(B241,'altın fonu'!$A$2:$A$1834,'altın fonu'!$B$2:$B$1834,,0)</f>
        <v>7.3700000000000002E-2</v>
      </c>
      <c r="E241">
        <f t="shared" si="3"/>
        <v>203.52781546811397</v>
      </c>
      <c r="F241">
        <f>E241*'altın fonu'!$B$1834</f>
        <v>98.181818181818173</v>
      </c>
    </row>
    <row r="242" spans="1:6" x14ac:dyDescent="0.3">
      <c r="A242">
        <v>241</v>
      </c>
      <c r="B242" s="1">
        <v>43642</v>
      </c>
      <c r="C242" s="6">
        <f>_xlfn.XLOOKUP(B242,'sigara fiyatları'!$A$2:$A$11,'sigara fiyatları'!$B$2:$B$11,,-1)*$I$4</f>
        <v>15</v>
      </c>
      <c r="D242">
        <f>_xlfn.XLOOKUP(B242,'altın fonu'!$A$2:$A$1834,'altın fonu'!$B$2:$B$1834,,0)</f>
        <v>7.5300000000000006E-2</v>
      </c>
      <c r="E242">
        <f t="shared" si="3"/>
        <v>199.203187250996</v>
      </c>
      <c r="F242">
        <f>E242*'altın fonu'!$B$1834</f>
        <v>96.095617529880471</v>
      </c>
    </row>
    <row r="243" spans="1:6" x14ac:dyDescent="0.3">
      <c r="A243">
        <v>242</v>
      </c>
      <c r="B243" s="1">
        <v>43643</v>
      </c>
      <c r="C243" s="6">
        <f>_xlfn.XLOOKUP(B243,'sigara fiyatları'!$A$2:$A$11,'sigara fiyatları'!$B$2:$B$11,,-1)*$I$4</f>
        <v>15</v>
      </c>
      <c r="D243">
        <f>_xlfn.XLOOKUP(B243,'altın fonu'!$A$2:$A$1834,'altın fonu'!$B$2:$B$1834,,0)</f>
        <v>7.4200000000000002E-2</v>
      </c>
      <c r="E243">
        <f t="shared" si="3"/>
        <v>202.15633423180591</v>
      </c>
      <c r="F243">
        <f>E243*'altın fonu'!$B$1834</f>
        <v>97.520215633423177</v>
      </c>
    </row>
    <row r="244" spans="1:6" x14ac:dyDescent="0.3">
      <c r="A244">
        <v>243</v>
      </c>
      <c r="B244" s="1">
        <v>43644</v>
      </c>
      <c r="C244" s="6">
        <f>_xlfn.XLOOKUP(B244,'sigara fiyatları'!$A$2:$A$11,'sigara fiyatları'!$B$2:$B$11,,-1)*$I$4</f>
        <v>15</v>
      </c>
      <c r="D244">
        <f>_xlfn.XLOOKUP(B244,'altın fonu'!$A$2:$A$1834,'altın fonu'!$B$2:$B$1834,,0)</f>
        <v>7.3899999999999993E-2</v>
      </c>
      <c r="E244">
        <f t="shared" si="3"/>
        <v>202.97699594046009</v>
      </c>
      <c r="F244">
        <f>E244*'altın fonu'!$B$1834</f>
        <v>97.91610284167794</v>
      </c>
    </row>
    <row r="245" spans="1:6" x14ac:dyDescent="0.3">
      <c r="A245">
        <v>244</v>
      </c>
      <c r="B245" s="1">
        <v>43645</v>
      </c>
      <c r="C245" s="6">
        <f>_xlfn.XLOOKUP(B245,'sigara fiyatları'!$A$2:$A$11,'sigara fiyatları'!$B$2:$B$11,,-1)*$I$4</f>
        <v>15</v>
      </c>
      <c r="D245">
        <f>_xlfn.XLOOKUP(B245,'altın fonu'!$A$2:$A$1834,'altın fonu'!$B$2:$B$1834,,0)</f>
        <v>7.3899999999999993E-2</v>
      </c>
      <c r="E245">
        <f t="shared" si="3"/>
        <v>202.97699594046009</v>
      </c>
      <c r="F245">
        <f>E245*'altın fonu'!$B$1834</f>
        <v>97.91610284167794</v>
      </c>
    </row>
    <row r="246" spans="1:6" x14ac:dyDescent="0.3">
      <c r="A246">
        <v>245</v>
      </c>
      <c r="B246" s="1">
        <v>43646</v>
      </c>
      <c r="C246" s="6">
        <f>_xlfn.XLOOKUP(B246,'sigara fiyatları'!$A$2:$A$11,'sigara fiyatları'!$B$2:$B$11,,-1)*$I$4</f>
        <v>15</v>
      </c>
      <c r="D246">
        <f>_xlfn.XLOOKUP(B246,'altın fonu'!$A$2:$A$1834,'altın fonu'!$B$2:$B$1834,,0)</f>
        <v>7.3899999999999993E-2</v>
      </c>
      <c r="E246">
        <f t="shared" si="3"/>
        <v>202.97699594046009</v>
      </c>
      <c r="F246">
        <f>E246*'altın fonu'!$B$1834</f>
        <v>97.91610284167794</v>
      </c>
    </row>
    <row r="247" spans="1:6" x14ac:dyDescent="0.3">
      <c r="A247">
        <v>246</v>
      </c>
      <c r="B247" s="1">
        <v>43647</v>
      </c>
      <c r="C247" s="6">
        <f>_xlfn.XLOOKUP(B247,'sigara fiyatları'!$A$2:$A$11,'sigara fiyatları'!$B$2:$B$11,,-1)*$I$4</f>
        <v>15</v>
      </c>
      <c r="D247">
        <f>_xlfn.XLOOKUP(B247,'altın fonu'!$A$2:$A$1834,'altın fonu'!$B$2:$B$1834,,0)</f>
        <v>7.4300000000000005E-2</v>
      </c>
      <c r="E247">
        <f t="shared" si="3"/>
        <v>201.88425302826377</v>
      </c>
      <c r="F247">
        <f>E247*'altın fonu'!$B$1834</f>
        <v>97.388963660834449</v>
      </c>
    </row>
    <row r="248" spans="1:6" x14ac:dyDescent="0.3">
      <c r="A248">
        <v>247</v>
      </c>
      <c r="B248" s="1">
        <v>43648</v>
      </c>
      <c r="C248" s="6">
        <f>_xlfn.XLOOKUP(B248,'sigara fiyatları'!$A$2:$A$11,'sigara fiyatları'!$B$2:$B$11,,-1)*$I$4</f>
        <v>15</v>
      </c>
      <c r="D248">
        <f>_xlfn.XLOOKUP(B248,'altın fonu'!$A$2:$A$1834,'altın fonu'!$B$2:$B$1834,,0)</f>
        <v>7.2099999999999997E-2</v>
      </c>
      <c r="E248">
        <f t="shared" si="3"/>
        <v>208.04438280166437</v>
      </c>
      <c r="F248">
        <f>E248*'altın fonu'!$B$1834</f>
        <v>100.36061026352289</v>
      </c>
    </row>
    <row r="249" spans="1:6" x14ac:dyDescent="0.3">
      <c r="A249">
        <v>248</v>
      </c>
      <c r="B249" s="1">
        <v>43649</v>
      </c>
      <c r="C249" s="6">
        <f>_xlfn.XLOOKUP(B249,'sigara fiyatları'!$A$2:$A$11,'sigara fiyatları'!$B$2:$B$11,,-1)*$I$4</f>
        <v>15</v>
      </c>
      <c r="D249">
        <f>_xlfn.XLOOKUP(B249,'altın fonu'!$A$2:$A$1834,'altın fonu'!$B$2:$B$1834,,0)</f>
        <v>7.2099999999999997E-2</v>
      </c>
      <c r="E249">
        <f t="shared" si="3"/>
        <v>208.04438280166437</v>
      </c>
      <c r="F249">
        <f>E249*'altın fonu'!$B$1834</f>
        <v>100.36061026352289</v>
      </c>
    </row>
    <row r="250" spans="1:6" x14ac:dyDescent="0.3">
      <c r="A250">
        <v>249</v>
      </c>
      <c r="B250" s="1">
        <v>43650</v>
      </c>
      <c r="C250" s="6">
        <f>_xlfn.XLOOKUP(B250,'sigara fiyatları'!$A$2:$A$11,'sigara fiyatları'!$B$2:$B$11,,-1)*$I$4</f>
        <v>15</v>
      </c>
      <c r="D250">
        <f>_xlfn.XLOOKUP(B250,'altın fonu'!$A$2:$A$1834,'altın fonu'!$B$2:$B$1834,,0)</f>
        <v>7.3200000000000001E-2</v>
      </c>
      <c r="E250">
        <f t="shared" si="3"/>
        <v>204.91803278688525</v>
      </c>
      <c r="F250">
        <f>E250*'altın fonu'!$B$1834</f>
        <v>98.852459016393439</v>
      </c>
    </row>
    <row r="251" spans="1:6" x14ac:dyDescent="0.3">
      <c r="A251">
        <v>250</v>
      </c>
      <c r="B251" s="1">
        <v>43651</v>
      </c>
      <c r="C251" s="6">
        <f>_xlfn.XLOOKUP(B251,'sigara fiyatları'!$A$2:$A$11,'sigara fiyatları'!$B$2:$B$11,,-1)*$I$4</f>
        <v>15</v>
      </c>
      <c r="D251">
        <f>_xlfn.XLOOKUP(B251,'altın fonu'!$A$2:$A$1834,'altın fonu'!$B$2:$B$1834,,0)</f>
        <v>7.2099999999999997E-2</v>
      </c>
      <c r="E251">
        <f t="shared" si="3"/>
        <v>208.04438280166437</v>
      </c>
      <c r="F251">
        <f>E251*'altın fonu'!$B$1834</f>
        <v>100.36061026352289</v>
      </c>
    </row>
    <row r="252" spans="1:6" x14ac:dyDescent="0.3">
      <c r="A252">
        <v>251</v>
      </c>
      <c r="B252" s="1">
        <v>43652</v>
      </c>
      <c r="C252" s="6">
        <f>_xlfn.XLOOKUP(B252,'sigara fiyatları'!$A$2:$A$11,'sigara fiyatları'!$B$2:$B$11,,-1)*$I$4</f>
        <v>15</v>
      </c>
      <c r="D252">
        <f>_xlfn.XLOOKUP(B252,'altın fonu'!$A$2:$A$1834,'altın fonu'!$B$2:$B$1834,,0)</f>
        <v>7.2099999999999997E-2</v>
      </c>
      <c r="E252">
        <f t="shared" si="3"/>
        <v>208.04438280166437</v>
      </c>
      <c r="F252">
        <f>E252*'altın fonu'!$B$1834</f>
        <v>100.36061026352289</v>
      </c>
    </row>
    <row r="253" spans="1:6" x14ac:dyDescent="0.3">
      <c r="A253">
        <v>252</v>
      </c>
      <c r="B253" s="1">
        <v>43653</v>
      </c>
      <c r="C253" s="6">
        <f>_xlfn.XLOOKUP(B253,'sigara fiyatları'!$A$2:$A$11,'sigara fiyatları'!$B$2:$B$11,,-1)*$I$4</f>
        <v>15</v>
      </c>
      <c r="D253">
        <f>_xlfn.XLOOKUP(B253,'altın fonu'!$A$2:$A$1834,'altın fonu'!$B$2:$B$1834,,0)</f>
        <v>7.2099999999999997E-2</v>
      </c>
      <c r="E253">
        <f t="shared" si="3"/>
        <v>208.04438280166437</v>
      </c>
      <c r="F253">
        <f>E253*'altın fonu'!$B$1834</f>
        <v>100.36061026352289</v>
      </c>
    </row>
    <row r="254" spans="1:6" x14ac:dyDescent="0.3">
      <c r="A254">
        <v>253</v>
      </c>
      <c r="B254" s="1">
        <v>43654</v>
      </c>
      <c r="C254" s="6">
        <f>_xlfn.XLOOKUP(B254,'sigara fiyatları'!$A$2:$A$11,'sigara fiyatları'!$B$2:$B$11,,-1)*$I$4</f>
        <v>15</v>
      </c>
      <c r="D254">
        <f>_xlfn.XLOOKUP(B254,'altın fonu'!$A$2:$A$1834,'altın fonu'!$B$2:$B$1834,,0)</f>
        <v>7.2300000000000003E-2</v>
      </c>
      <c r="E254">
        <f t="shared" si="3"/>
        <v>207.46887966804979</v>
      </c>
      <c r="F254">
        <f>E254*'altın fonu'!$B$1834</f>
        <v>100.08298755186722</v>
      </c>
    </row>
    <row r="255" spans="1:6" x14ac:dyDescent="0.3">
      <c r="A255">
        <v>254</v>
      </c>
      <c r="B255" s="1">
        <v>43655</v>
      </c>
      <c r="C255" s="6">
        <f>_xlfn.XLOOKUP(B255,'sigara fiyatları'!$A$2:$A$11,'sigara fiyatları'!$B$2:$B$11,,-1)*$I$4</f>
        <v>15</v>
      </c>
      <c r="D255">
        <f>_xlfn.XLOOKUP(B255,'altın fonu'!$A$2:$A$1834,'altın fonu'!$B$2:$B$1834,,0)</f>
        <v>7.3400000000000007E-2</v>
      </c>
      <c r="E255">
        <f t="shared" si="3"/>
        <v>204.35967302452315</v>
      </c>
      <c r="F255">
        <f>E255*'altın fonu'!$B$1834</f>
        <v>98.583106267029962</v>
      </c>
    </row>
    <row r="256" spans="1:6" x14ac:dyDescent="0.3">
      <c r="A256">
        <v>255</v>
      </c>
      <c r="B256" s="1">
        <v>43656</v>
      </c>
      <c r="C256" s="6">
        <f>_xlfn.XLOOKUP(B256,'sigara fiyatları'!$A$2:$A$11,'sigara fiyatları'!$B$2:$B$11,,-1)*$I$4</f>
        <v>15</v>
      </c>
      <c r="D256">
        <f>_xlfn.XLOOKUP(B256,'altın fonu'!$A$2:$A$1834,'altın fonu'!$B$2:$B$1834,,0)</f>
        <v>7.2599999999999998E-2</v>
      </c>
      <c r="E256">
        <f t="shared" si="3"/>
        <v>206.61157024793388</v>
      </c>
      <c r="F256">
        <f>E256*'altın fonu'!$B$1834</f>
        <v>99.669421487603302</v>
      </c>
    </row>
    <row r="257" spans="1:6" x14ac:dyDescent="0.3">
      <c r="A257">
        <v>256</v>
      </c>
      <c r="B257" s="1">
        <v>43657</v>
      </c>
      <c r="C257" s="6">
        <f>_xlfn.XLOOKUP(B257,'sigara fiyatları'!$A$2:$A$11,'sigara fiyatları'!$B$2:$B$11,,-1)*$I$4</f>
        <v>15</v>
      </c>
      <c r="D257">
        <f>_xlfn.XLOOKUP(B257,'altın fonu'!$A$2:$A$1834,'altın fonu'!$B$2:$B$1834,,0)</f>
        <v>7.3099999999999998E-2</v>
      </c>
      <c r="E257">
        <f t="shared" si="3"/>
        <v>205.19835841313269</v>
      </c>
      <c r="F257">
        <f>E257*'altın fonu'!$B$1834</f>
        <v>98.987688098495212</v>
      </c>
    </row>
    <row r="258" spans="1:6" x14ac:dyDescent="0.3">
      <c r="A258">
        <v>257</v>
      </c>
      <c r="B258" s="1">
        <v>43658</v>
      </c>
      <c r="C258" s="6">
        <f>_xlfn.XLOOKUP(B258,'sigara fiyatları'!$A$2:$A$11,'sigara fiyatları'!$B$2:$B$11,,-1)*$I$4</f>
        <v>15</v>
      </c>
      <c r="D258">
        <f>_xlfn.XLOOKUP(B258,'altın fonu'!$A$2:$A$1834,'altın fonu'!$B$2:$B$1834,,0)</f>
        <v>7.3300000000000004E-2</v>
      </c>
      <c r="E258">
        <f t="shared" si="3"/>
        <v>204.63847203274216</v>
      </c>
      <c r="F258">
        <f>E258*'altın fonu'!$B$1834</f>
        <v>98.717598908594809</v>
      </c>
    </row>
    <row r="259" spans="1:6" x14ac:dyDescent="0.3">
      <c r="A259">
        <v>258</v>
      </c>
      <c r="B259" s="1">
        <v>43659</v>
      </c>
      <c r="C259" s="6">
        <f>_xlfn.XLOOKUP(B259,'sigara fiyatları'!$A$2:$A$11,'sigara fiyatları'!$B$2:$B$11,,-1)*$I$4</f>
        <v>15</v>
      </c>
      <c r="D259">
        <f>_xlfn.XLOOKUP(B259,'altın fonu'!$A$2:$A$1834,'altın fonu'!$B$2:$B$1834,,0)</f>
        <v>7.3300000000000004E-2</v>
      </c>
      <c r="E259">
        <f t="shared" ref="E259:E322" si="4">C259/D259</f>
        <v>204.63847203274216</v>
      </c>
      <c r="F259">
        <f>E259*'altın fonu'!$B$1834</f>
        <v>98.717598908594809</v>
      </c>
    </row>
    <row r="260" spans="1:6" x14ac:dyDescent="0.3">
      <c r="A260">
        <v>259</v>
      </c>
      <c r="B260" s="1">
        <v>43660</v>
      </c>
      <c r="C260" s="6">
        <f>_xlfn.XLOOKUP(B260,'sigara fiyatları'!$A$2:$A$11,'sigara fiyatları'!$B$2:$B$11,,-1)*$I$4</f>
        <v>15</v>
      </c>
      <c r="D260">
        <f>_xlfn.XLOOKUP(B260,'altın fonu'!$A$2:$A$1834,'altın fonu'!$B$2:$B$1834,,0)</f>
        <v>7.3300000000000004E-2</v>
      </c>
      <c r="E260">
        <f t="shared" si="4"/>
        <v>204.63847203274216</v>
      </c>
      <c r="F260">
        <f>E260*'altın fonu'!$B$1834</f>
        <v>98.717598908594809</v>
      </c>
    </row>
    <row r="261" spans="1:6" x14ac:dyDescent="0.3">
      <c r="A261">
        <v>260</v>
      </c>
      <c r="B261" s="1">
        <v>43661</v>
      </c>
      <c r="C261" s="6">
        <f>_xlfn.XLOOKUP(B261,'sigara fiyatları'!$A$2:$A$11,'sigara fiyatları'!$B$2:$B$11,,-1)*$I$4</f>
        <v>15</v>
      </c>
      <c r="D261">
        <f>_xlfn.XLOOKUP(B261,'altın fonu'!$A$2:$A$1834,'altın fonu'!$B$2:$B$1834,,0)</f>
        <v>7.3300000000000004E-2</v>
      </c>
      <c r="E261">
        <f t="shared" si="4"/>
        <v>204.63847203274216</v>
      </c>
      <c r="F261">
        <f>E261*'altın fonu'!$B$1834</f>
        <v>98.717598908594809</v>
      </c>
    </row>
    <row r="262" spans="1:6" x14ac:dyDescent="0.3">
      <c r="A262">
        <v>261</v>
      </c>
      <c r="B262" s="1">
        <v>43662</v>
      </c>
      <c r="C262" s="6">
        <f>_xlfn.XLOOKUP(B262,'sigara fiyatları'!$A$2:$A$11,'sigara fiyatları'!$B$2:$B$11,,-1)*$I$4</f>
        <v>15</v>
      </c>
      <c r="D262">
        <f>_xlfn.XLOOKUP(B262,'altın fonu'!$A$2:$A$1834,'altın fonu'!$B$2:$B$1834,,0)</f>
        <v>7.3099999999999998E-2</v>
      </c>
      <c r="E262">
        <f t="shared" si="4"/>
        <v>205.19835841313269</v>
      </c>
      <c r="F262">
        <f>E262*'altın fonu'!$B$1834</f>
        <v>98.987688098495212</v>
      </c>
    </row>
    <row r="263" spans="1:6" x14ac:dyDescent="0.3">
      <c r="A263">
        <v>262</v>
      </c>
      <c r="B263" s="1">
        <v>43663</v>
      </c>
      <c r="C263" s="6">
        <f>_xlfn.XLOOKUP(B263,'sigara fiyatları'!$A$2:$A$11,'sigara fiyatları'!$B$2:$B$11,,-1)*$I$4</f>
        <v>15</v>
      </c>
      <c r="D263">
        <f>_xlfn.XLOOKUP(B263,'altın fonu'!$A$2:$A$1834,'altın fonu'!$B$2:$B$1834,,0)</f>
        <v>7.3499999999999996E-2</v>
      </c>
      <c r="E263">
        <f t="shared" si="4"/>
        <v>204.08163265306123</v>
      </c>
      <c r="F263">
        <f>E263*'altın fonu'!$B$1834</f>
        <v>98.448979591836732</v>
      </c>
    </row>
    <row r="264" spans="1:6" x14ac:dyDescent="0.3">
      <c r="A264">
        <v>263</v>
      </c>
      <c r="B264" s="1">
        <v>43664</v>
      </c>
      <c r="C264" s="6">
        <f>_xlfn.XLOOKUP(B264,'sigara fiyatları'!$A$2:$A$11,'sigara fiyatları'!$B$2:$B$11,,-1)*$I$4</f>
        <v>15</v>
      </c>
      <c r="D264">
        <f>_xlfn.XLOOKUP(B264,'altın fonu'!$A$2:$A$1834,'altın fonu'!$B$2:$B$1834,,0)</f>
        <v>7.2800000000000004E-2</v>
      </c>
      <c r="E264">
        <f t="shared" si="4"/>
        <v>206.04395604395603</v>
      </c>
      <c r="F264">
        <f>E264*'altın fonu'!$B$1834</f>
        <v>99.395604395604394</v>
      </c>
    </row>
    <row r="265" spans="1:6" x14ac:dyDescent="0.3">
      <c r="A265">
        <v>264</v>
      </c>
      <c r="B265" s="1">
        <v>43665</v>
      </c>
      <c r="C265" s="6">
        <f>_xlfn.XLOOKUP(B265,'sigara fiyatları'!$A$2:$A$11,'sigara fiyatları'!$B$2:$B$11,,-1)*$I$4</f>
        <v>15</v>
      </c>
      <c r="D265">
        <f>_xlfn.XLOOKUP(B265,'altın fonu'!$A$2:$A$1834,'altın fonu'!$B$2:$B$1834,,0)</f>
        <v>7.3700000000000002E-2</v>
      </c>
      <c r="E265">
        <f t="shared" si="4"/>
        <v>203.52781546811397</v>
      </c>
      <c r="F265">
        <f>E265*'altın fonu'!$B$1834</f>
        <v>98.181818181818173</v>
      </c>
    </row>
    <row r="266" spans="1:6" x14ac:dyDescent="0.3">
      <c r="A266">
        <v>265</v>
      </c>
      <c r="B266" s="1">
        <v>43666</v>
      </c>
      <c r="C266" s="6">
        <f>_xlfn.XLOOKUP(B266,'sigara fiyatları'!$A$2:$A$11,'sigara fiyatları'!$B$2:$B$11,,-1)*$I$4</f>
        <v>15</v>
      </c>
      <c r="D266">
        <f>_xlfn.XLOOKUP(B266,'altın fonu'!$A$2:$A$1834,'altın fonu'!$B$2:$B$1834,,0)</f>
        <v>7.3700000000000002E-2</v>
      </c>
      <c r="E266">
        <f t="shared" si="4"/>
        <v>203.52781546811397</v>
      </c>
      <c r="F266">
        <f>E266*'altın fonu'!$B$1834</f>
        <v>98.181818181818173</v>
      </c>
    </row>
    <row r="267" spans="1:6" x14ac:dyDescent="0.3">
      <c r="A267">
        <v>266</v>
      </c>
      <c r="B267" s="1">
        <v>43667</v>
      </c>
      <c r="C267" s="6">
        <f>_xlfn.XLOOKUP(B267,'sigara fiyatları'!$A$2:$A$11,'sigara fiyatları'!$B$2:$B$11,,-1)*$I$4</f>
        <v>15</v>
      </c>
      <c r="D267">
        <f>_xlfn.XLOOKUP(B267,'altın fonu'!$A$2:$A$1834,'altın fonu'!$B$2:$B$1834,,0)</f>
        <v>7.3700000000000002E-2</v>
      </c>
      <c r="E267">
        <f t="shared" si="4"/>
        <v>203.52781546811397</v>
      </c>
      <c r="F267">
        <f>E267*'altın fonu'!$B$1834</f>
        <v>98.181818181818173</v>
      </c>
    </row>
    <row r="268" spans="1:6" x14ac:dyDescent="0.3">
      <c r="A268">
        <v>267</v>
      </c>
      <c r="B268" s="1">
        <v>43668</v>
      </c>
      <c r="C268" s="6">
        <f>_xlfn.XLOOKUP(B268,'sigara fiyatları'!$A$2:$A$11,'sigara fiyatları'!$B$2:$B$11,,-1)*$I$4</f>
        <v>15</v>
      </c>
      <c r="D268">
        <f>_xlfn.XLOOKUP(B268,'altın fonu'!$A$2:$A$1834,'altın fonu'!$B$2:$B$1834,,0)</f>
        <v>7.3800000000000004E-2</v>
      </c>
      <c r="E268">
        <f t="shared" si="4"/>
        <v>203.2520325203252</v>
      </c>
      <c r="F268">
        <f>E268*'altın fonu'!$B$1834</f>
        <v>98.048780487804876</v>
      </c>
    </row>
    <row r="269" spans="1:6" x14ac:dyDescent="0.3">
      <c r="A269">
        <v>268</v>
      </c>
      <c r="B269" s="1">
        <v>43669</v>
      </c>
      <c r="C269" s="6">
        <f>_xlfn.XLOOKUP(B269,'sigara fiyatları'!$A$2:$A$11,'sigara fiyatları'!$B$2:$B$11,,-1)*$I$4</f>
        <v>15</v>
      </c>
      <c r="D269">
        <f>_xlfn.XLOOKUP(B269,'altın fonu'!$A$2:$A$1834,'altın fonu'!$B$2:$B$1834,,0)</f>
        <v>7.3700000000000002E-2</v>
      </c>
      <c r="E269">
        <f t="shared" si="4"/>
        <v>203.52781546811397</v>
      </c>
      <c r="F269">
        <f>E269*'altın fonu'!$B$1834</f>
        <v>98.181818181818173</v>
      </c>
    </row>
    <row r="270" spans="1:6" x14ac:dyDescent="0.3">
      <c r="A270">
        <v>269</v>
      </c>
      <c r="B270" s="1">
        <v>43670</v>
      </c>
      <c r="C270" s="6">
        <f>_xlfn.XLOOKUP(B270,'sigara fiyatları'!$A$2:$A$11,'sigara fiyatları'!$B$2:$B$11,,-1)*$I$4</f>
        <v>15</v>
      </c>
      <c r="D270">
        <f>_xlfn.XLOOKUP(B270,'altın fonu'!$A$2:$A$1834,'altın fonu'!$B$2:$B$1834,,0)</f>
        <v>7.3499999999999996E-2</v>
      </c>
      <c r="E270">
        <f t="shared" si="4"/>
        <v>204.08163265306123</v>
      </c>
      <c r="F270">
        <f>E270*'altın fonu'!$B$1834</f>
        <v>98.448979591836732</v>
      </c>
    </row>
    <row r="271" spans="1:6" x14ac:dyDescent="0.3">
      <c r="A271">
        <v>270</v>
      </c>
      <c r="B271" s="1">
        <v>43671</v>
      </c>
      <c r="C271" s="6">
        <f>_xlfn.XLOOKUP(B271,'sigara fiyatları'!$A$2:$A$11,'sigara fiyatları'!$B$2:$B$11,,-1)*$I$4</f>
        <v>15</v>
      </c>
      <c r="D271">
        <f>_xlfn.XLOOKUP(B271,'altın fonu'!$A$2:$A$1834,'altın fonu'!$B$2:$B$1834,,0)</f>
        <v>7.4099999999999999E-2</v>
      </c>
      <c r="E271">
        <f t="shared" si="4"/>
        <v>202.42914979757086</v>
      </c>
      <c r="F271">
        <f>E271*'altın fonu'!$B$1834</f>
        <v>97.651821862348186</v>
      </c>
    </row>
    <row r="272" spans="1:6" x14ac:dyDescent="0.3">
      <c r="A272">
        <v>271</v>
      </c>
      <c r="B272" s="1">
        <v>43672</v>
      </c>
      <c r="C272" s="6">
        <f>_xlfn.XLOOKUP(B272,'sigara fiyatları'!$A$2:$A$11,'sigara fiyatları'!$B$2:$B$11,,-1)*$I$4</f>
        <v>15</v>
      </c>
      <c r="D272">
        <f>_xlfn.XLOOKUP(B272,'altın fonu'!$A$2:$A$1834,'altın fonu'!$B$2:$B$1834,,0)</f>
        <v>7.4099999999999999E-2</v>
      </c>
      <c r="E272">
        <f t="shared" si="4"/>
        <v>202.42914979757086</v>
      </c>
      <c r="F272">
        <f>E272*'altın fonu'!$B$1834</f>
        <v>97.651821862348186</v>
      </c>
    </row>
    <row r="273" spans="1:6" x14ac:dyDescent="0.3">
      <c r="A273">
        <v>272</v>
      </c>
      <c r="B273" s="1">
        <v>43673</v>
      </c>
      <c r="C273" s="6">
        <f>_xlfn.XLOOKUP(B273,'sigara fiyatları'!$A$2:$A$11,'sigara fiyatları'!$B$2:$B$11,,-1)*$I$4</f>
        <v>15</v>
      </c>
      <c r="D273">
        <f>_xlfn.XLOOKUP(B273,'altın fonu'!$A$2:$A$1834,'altın fonu'!$B$2:$B$1834,,0)</f>
        <v>7.4099999999999999E-2</v>
      </c>
      <c r="E273">
        <f t="shared" si="4"/>
        <v>202.42914979757086</v>
      </c>
      <c r="F273">
        <f>E273*'altın fonu'!$B$1834</f>
        <v>97.651821862348186</v>
      </c>
    </row>
    <row r="274" spans="1:6" x14ac:dyDescent="0.3">
      <c r="A274">
        <v>273</v>
      </c>
      <c r="B274" s="1">
        <v>43674</v>
      </c>
      <c r="C274" s="6">
        <f>_xlfn.XLOOKUP(B274,'sigara fiyatları'!$A$2:$A$11,'sigara fiyatları'!$B$2:$B$11,,-1)*$I$4</f>
        <v>15</v>
      </c>
      <c r="D274">
        <f>_xlfn.XLOOKUP(B274,'altın fonu'!$A$2:$A$1834,'altın fonu'!$B$2:$B$1834,,0)</f>
        <v>7.4099999999999999E-2</v>
      </c>
      <c r="E274">
        <f t="shared" si="4"/>
        <v>202.42914979757086</v>
      </c>
      <c r="F274">
        <f>E274*'altın fonu'!$B$1834</f>
        <v>97.651821862348186</v>
      </c>
    </row>
    <row r="275" spans="1:6" x14ac:dyDescent="0.3">
      <c r="A275">
        <v>274</v>
      </c>
      <c r="B275" s="1">
        <v>43675</v>
      </c>
      <c r="C275" s="6">
        <f>_xlfn.XLOOKUP(B275,'sigara fiyatları'!$A$2:$A$11,'sigara fiyatları'!$B$2:$B$11,,-1)*$I$4</f>
        <v>15</v>
      </c>
      <c r="D275">
        <f>_xlfn.XLOOKUP(B275,'altın fonu'!$A$2:$A$1834,'altın fonu'!$B$2:$B$1834,,0)</f>
        <v>7.3099999999999998E-2</v>
      </c>
      <c r="E275">
        <f t="shared" si="4"/>
        <v>205.19835841313269</v>
      </c>
      <c r="F275">
        <f>E275*'altın fonu'!$B$1834</f>
        <v>98.987688098495212</v>
      </c>
    </row>
    <row r="276" spans="1:6" x14ac:dyDescent="0.3">
      <c r="A276">
        <v>275</v>
      </c>
      <c r="B276" s="1">
        <v>43676</v>
      </c>
      <c r="C276" s="6">
        <f>_xlfn.XLOOKUP(B276,'sigara fiyatları'!$A$2:$A$11,'sigara fiyatları'!$B$2:$B$11,,-1)*$I$4</f>
        <v>15</v>
      </c>
      <c r="D276">
        <f>_xlfn.XLOOKUP(B276,'altın fonu'!$A$2:$A$1834,'altın fonu'!$B$2:$B$1834,,0)</f>
        <v>7.2800000000000004E-2</v>
      </c>
      <c r="E276">
        <f t="shared" si="4"/>
        <v>206.04395604395603</v>
      </c>
      <c r="F276">
        <f>E276*'altın fonu'!$B$1834</f>
        <v>99.395604395604394</v>
      </c>
    </row>
    <row r="277" spans="1:6" x14ac:dyDescent="0.3">
      <c r="A277">
        <v>276</v>
      </c>
      <c r="B277" s="1">
        <v>43677</v>
      </c>
      <c r="C277" s="6">
        <f>_xlfn.XLOOKUP(B277,'sigara fiyatları'!$A$2:$A$11,'sigara fiyatları'!$B$2:$B$11,,-1)*$I$4</f>
        <v>15</v>
      </c>
      <c r="D277">
        <f>_xlfn.XLOOKUP(B277,'altın fonu'!$A$2:$A$1834,'altın fonu'!$B$2:$B$1834,,0)</f>
        <v>7.2499999999999995E-2</v>
      </c>
      <c r="E277">
        <f t="shared" si="4"/>
        <v>206.89655172413794</v>
      </c>
      <c r="F277">
        <f>E277*'altın fonu'!$B$1834</f>
        <v>99.806896551724137</v>
      </c>
    </row>
    <row r="278" spans="1:6" x14ac:dyDescent="0.3">
      <c r="A278">
        <v>277</v>
      </c>
      <c r="B278" s="1">
        <v>43678</v>
      </c>
      <c r="C278" s="6">
        <f>_xlfn.XLOOKUP(B278,'sigara fiyatları'!$A$2:$A$11,'sigara fiyatları'!$B$2:$B$11,,-1)*$I$4</f>
        <v>15</v>
      </c>
      <c r="D278">
        <f>_xlfn.XLOOKUP(B278,'altın fonu'!$A$2:$A$1834,'altın fonu'!$B$2:$B$1834,,0)</f>
        <v>7.2099999999999997E-2</v>
      </c>
      <c r="E278">
        <f t="shared" si="4"/>
        <v>208.04438280166437</v>
      </c>
      <c r="F278">
        <f>E278*'altın fonu'!$B$1834</f>
        <v>100.36061026352289</v>
      </c>
    </row>
    <row r="279" spans="1:6" x14ac:dyDescent="0.3">
      <c r="A279">
        <v>278</v>
      </c>
      <c r="B279" s="1">
        <v>43679</v>
      </c>
      <c r="C279" s="6">
        <f>_xlfn.XLOOKUP(B279,'sigara fiyatları'!$A$2:$A$11,'sigara fiyatları'!$B$2:$B$11,,-1)*$I$4</f>
        <v>15</v>
      </c>
      <c r="D279">
        <f>_xlfn.XLOOKUP(B279,'altın fonu'!$A$2:$A$1834,'altın fonu'!$B$2:$B$1834,,0)</f>
        <v>7.17E-2</v>
      </c>
      <c r="E279">
        <f t="shared" si="4"/>
        <v>209.20502092050208</v>
      </c>
      <c r="F279">
        <f>E279*'altın fonu'!$B$1834</f>
        <v>100.9205020920502</v>
      </c>
    </row>
    <row r="280" spans="1:6" x14ac:dyDescent="0.3">
      <c r="A280">
        <v>279</v>
      </c>
      <c r="B280" s="1">
        <v>43680</v>
      </c>
      <c r="C280" s="6">
        <f>_xlfn.XLOOKUP(B280,'sigara fiyatları'!$A$2:$A$11,'sigara fiyatları'!$B$2:$B$11,,-1)*$I$4</f>
        <v>15</v>
      </c>
      <c r="D280">
        <f>_xlfn.XLOOKUP(B280,'altın fonu'!$A$2:$A$1834,'altın fonu'!$B$2:$B$1834,,0)</f>
        <v>7.17E-2</v>
      </c>
      <c r="E280">
        <f t="shared" si="4"/>
        <v>209.20502092050208</v>
      </c>
      <c r="F280">
        <f>E280*'altın fonu'!$B$1834</f>
        <v>100.9205020920502</v>
      </c>
    </row>
    <row r="281" spans="1:6" x14ac:dyDescent="0.3">
      <c r="A281">
        <v>280</v>
      </c>
      <c r="B281" s="1">
        <v>43681</v>
      </c>
      <c r="C281" s="6">
        <f>_xlfn.XLOOKUP(B281,'sigara fiyatları'!$A$2:$A$11,'sigara fiyatları'!$B$2:$B$11,,-1)*$I$4</f>
        <v>15</v>
      </c>
      <c r="D281">
        <f>_xlfn.XLOOKUP(B281,'altın fonu'!$A$2:$A$1834,'altın fonu'!$B$2:$B$1834,,0)</f>
        <v>7.17E-2</v>
      </c>
      <c r="E281">
        <f t="shared" si="4"/>
        <v>209.20502092050208</v>
      </c>
      <c r="F281">
        <f>E281*'altın fonu'!$B$1834</f>
        <v>100.9205020920502</v>
      </c>
    </row>
    <row r="282" spans="1:6" x14ac:dyDescent="0.3">
      <c r="A282">
        <v>281</v>
      </c>
      <c r="B282" s="1">
        <v>43682</v>
      </c>
      <c r="C282" s="6">
        <f>_xlfn.XLOOKUP(B282,'sigara fiyatları'!$A$2:$A$11,'sigara fiyatları'!$B$2:$B$11,,-1)*$I$4</f>
        <v>18</v>
      </c>
      <c r="D282">
        <f>_xlfn.XLOOKUP(B282,'altın fonu'!$A$2:$A$1834,'altın fonu'!$B$2:$B$1834,,0)</f>
        <v>7.3099999999999998E-2</v>
      </c>
      <c r="E282">
        <f t="shared" si="4"/>
        <v>246.23803009575923</v>
      </c>
      <c r="F282">
        <f>E282*'altın fonu'!$B$1834</f>
        <v>118.78522571819425</v>
      </c>
    </row>
    <row r="283" spans="1:6" x14ac:dyDescent="0.3">
      <c r="A283">
        <v>282</v>
      </c>
      <c r="B283" s="1">
        <v>43683</v>
      </c>
      <c r="C283" s="6">
        <f>_xlfn.XLOOKUP(B283,'sigara fiyatları'!$A$2:$A$11,'sigara fiyatları'!$B$2:$B$11,,-1)*$I$4</f>
        <v>18</v>
      </c>
      <c r="D283">
        <f>_xlfn.XLOOKUP(B283,'altın fonu'!$A$2:$A$1834,'altın fonu'!$B$2:$B$1834,,0)</f>
        <v>7.3599999999999999E-2</v>
      </c>
      <c r="E283">
        <f t="shared" si="4"/>
        <v>244.56521739130434</v>
      </c>
      <c r="F283">
        <f>E283*'altın fonu'!$B$1834</f>
        <v>117.97826086956522</v>
      </c>
    </row>
    <row r="284" spans="1:6" x14ac:dyDescent="0.3">
      <c r="A284">
        <v>283</v>
      </c>
      <c r="B284" s="1">
        <v>43684</v>
      </c>
      <c r="C284" s="6">
        <f>_xlfn.XLOOKUP(B284,'sigara fiyatları'!$A$2:$A$11,'sigara fiyatları'!$B$2:$B$11,,-1)*$I$4</f>
        <v>18</v>
      </c>
      <c r="D284">
        <f>_xlfn.XLOOKUP(B284,'altın fonu'!$A$2:$A$1834,'altın fonu'!$B$2:$B$1834,,0)</f>
        <v>7.3700000000000002E-2</v>
      </c>
      <c r="E284">
        <f t="shared" si="4"/>
        <v>244.23337856173677</v>
      </c>
      <c r="F284">
        <f>E284*'altın fonu'!$B$1834</f>
        <v>117.81818181818181</v>
      </c>
    </row>
    <row r="285" spans="1:6" x14ac:dyDescent="0.3">
      <c r="A285">
        <v>284</v>
      </c>
      <c r="B285" s="1">
        <v>43685</v>
      </c>
      <c r="C285" s="6">
        <f>_xlfn.XLOOKUP(B285,'sigara fiyatları'!$A$2:$A$11,'sigara fiyatları'!$B$2:$B$11,,-1)*$I$4</f>
        <v>18</v>
      </c>
      <c r="D285">
        <f>_xlfn.XLOOKUP(B285,'altın fonu'!$A$2:$A$1834,'altın fonu'!$B$2:$B$1834,,0)</f>
        <v>7.4499999999999997E-2</v>
      </c>
      <c r="E285">
        <f t="shared" si="4"/>
        <v>241.61073825503357</v>
      </c>
      <c r="F285">
        <f>E285*'altın fonu'!$B$1834</f>
        <v>116.55302013422819</v>
      </c>
    </row>
    <row r="286" spans="1:6" x14ac:dyDescent="0.3">
      <c r="A286">
        <v>285</v>
      </c>
      <c r="B286" s="1">
        <v>43686</v>
      </c>
      <c r="C286" s="6">
        <f>_xlfn.XLOOKUP(B286,'sigara fiyatları'!$A$2:$A$11,'sigara fiyatları'!$B$2:$B$11,,-1)*$I$4</f>
        <v>18</v>
      </c>
      <c r="D286">
        <f>_xlfn.XLOOKUP(B286,'altın fonu'!$A$2:$A$1834,'altın fonu'!$B$2:$B$1834,,0)</f>
        <v>7.4700000000000003E-2</v>
      </c>
      <c r="E286">
        <f t="shared" si="4"/>
        <v>240.96385542168673</v>
      </c>
      <c r="F286">
        <f>E286*'altın fonu'!$B$1834</f>
        <v>116.24096385542168</v>
      </c>
    </row>
    <row r="287" spans="1:6" x14ac:dyDescent="0.3">
      <c r="A287">
        <v>286</v>
      </c>
      <c r="B287" s="1">
        <v>43687</v>
      </c>
      <c r="C287" s="6">
        <f>_xlfn.XLOOKUP(B287,'sigara fiyatları'!$A$2:$A$11,'sigara fiyatları'!$B$2:$B$11,,-1)*$I$4</f>
        <v>18</v>
      </c>
      <c r="D287">
        <f>_xlfn.XLOOKUP(B287,'altın fonu'!$A$2:$A$1834,'altın fonu'!$B$2:$B$1834,,0)</f>
        <v>7.4700000000000003E-2</v>
      </c>
      <c r="E287">
        <f t="shared" si="4"/>
        <v>240.96385542168673</v>
      </c>
      <c r="F287">
        <f>E287*'altın fonu'!$B$1834</f>
        <v>116.24096385542168</v>
      </c>
    </row>
    <row r="288" spans="1:6" x14ac:dyDescent="0.3">
      <c r="A288">
        <v>287</v>
      </c>
      <c r="B288" s="1">
        <v>43688</v>
      </c>
      <c r="C288" s="6">
        <f>_xlfn.XLOOKUP(B288,'sigara fiyatları'!$A$2:$A$11,'sigara fiyatları'!$B$2:$B$11,,-1)*$I$4</f>
        <v>18</v>
      </c>
      <c r="D288">
        <f>_xlfn.XLOOKUP(B288,'altın fonu'!$A$2:$A$1834,'altın fonu'!$B$2:$B$1834,,0)</f>
        <v>7.4700000000000003E-2</v>
      </c>
      <c r="E288">
        <f t="shared" si="4"/>
        <v>240.96385542168673</v>
      </c>
      <c r="F288">
        <f>E288*'altın fonu'!$B$1834</f>
        <v>116.24096385542168</v>
      </c>
    </row>
    <row r="289" spans="1:6" x14ac:dyDescent="0.3">
      <c r="A289">
        <v>288</v>
      </c>
      <c r="B289" s="1">
        <v>43689</v>
      </c>
      <c r="C289" s="6">
        <f>_xlfn.XLOOKUP(B289,'sigara fiyatları'!$A$2:$A$11,'sigara fiyatları'!$B$2:$B$11,,-1)*$I$4</f>
        <v>18</v>
      </c>
      <c r="D289">
        <f>_xlfn.XLOOKUP(B289,'altın fonu'!$A$2:$A$1834,'altın fonu'!$B$2:$B$1834,,0)</f>
        <v>7.4700000000000003E-2</v>
      </c>
      <c r="E289">
        <f t="shared" si="4"/>
        <v>240.96385542168673</v>
      </c>
      <c r="F289">
        <f>E289*'altın fonu'!$B$1834</f>
        <v>116.24096385542168</v>
      </c>
    </row>
    <row r="290" spans="1:6" x14ac:dyDescent="0.3">
      <c r="A290">
        <v>289</v>
      </c>
      <c r="B290" s="1">
        <v>43690</v>
      </c>
      <c r="C290" s="6">
        <f>_xlfn.XLOOKUP(B290,'sigara fiyatları'!$A$2:$A$11,'sigara fiyatları'!$B$2:$B$11,,-1)*$I$4</f>
        <v>18</v>
      </c>
      <c r="D290">
        <f>_xlfn.XLOOKUP(B290,'altın fonu'!$A$2:$A$1834,'altın fonu'!$B$2:$B$1834,,0)</f>
        <v>7.4700000000000003E-2</v>
      </c>
      <c r="E290">
        <f t="shared" si="4"/>
        <v>240.96385542168673</v>
      </c>
      <c r="F290">
        <f>E290*'altın fonu'!$B$1834</f>
        <v>116.24096385542168</v>
      </c>
    </row>
    <row r="291" spans="1:6" x14ac:dyDescent="0.3">
      <c r="A291">
        <v>290</v>
      </c>
      <c r="B291" s="1">
        <v>43691</v>
      </c>
      <c r="C291" s="6">
        <f>_xlfn.XLOOKUP(B291,'sigara fiyatları'!$A$2:$A$11,'sigara fiyatları'!$B$2:$B$11,,-1)*$I$4</f>
        <v>18</v>
      </c>
      <c r="D291">
        <f>_xlfn.XLOOKUP(B291,'altın fonu'!$A$2:$A$1834,'altın fonu'!$B$2:$B$1834,,0)</f>
        <v>7.4700000000000003E-2</v>
      </c>
      <c r="E291">
        <f t="shared" si="4"/>
        <v>240.96385542168673</v>
      </c>
      <c r="F291">
        <f>E291*'altın fonu'!$B$1834</f>
        <v>116.24096385542168</v>
      </c>
    </row>
    <row r="292" spans="1:6" x14ac:dyDescent="0.3">
      <c r="A292">
        <v>291</v>
      </c>
      <c r="B292" s="1">
        <v>43692</v>
      </c>
      <c r="C292" s="6">
        <f>_xlfn.XLOOKUP(B292,'sigara fiyatları'!$A$2:$A$11,'sigara fiyatları'!$B$2:$B$11,,-1)*$I$4</f>
        <v>18</v>
      </c>
      <c r="D292">
        <f>_xlfn.XLOOKUP(B292,'altın fonu'!$A$2:$A$1834,'altın fonu'!$B$2:$B$1834,,0)</f>
        <v>7.4899999999999994E-2</v>
      </c>
      <c r="E292">
        <f t="shared" si="4"/>
        <v>240.32042723631511</v>
      </c>
      <c r="F292">
        <f>E292*'altın fonu'!$B$1834</f>
        <v>115.9305740987984</v>
      </c>
    </row>
    <row r="293" spans="1:6" x14ac:dyDescent="0.3">
      <c r="A293">
        <v>292</v>
      </c>
      <c r="B293" s="1">
        <v>43693</v>
      </c>
      <c r="C293" s="6">
        <f>_xlfn.XLOOKUP(B293,'sigara fiyatları'!$A$2:$A$11,'sigara fiyatları'!$B$2:$B$11,,-1)*$I$4</f>
        <v>18</v>
      </c>
      <c r="D293">
        <f>_xlfn.XLOOKUP(B293,'altın fonu'!$A$2:$A$1834,'altın fonu'!$B$2:$B$1834,,0)</f>
        <v>7.6799999999999993E-2</v>
      </c>
      <c r="E293">
        <f t="shared" si="4"/>
        <v>234.37500000000003</v>
      </c>
      <c r="F293">
        <f>E293*'altın fonu'!$B$1834</f>
        <v>113.06250000000001</v>
      </c>
    </row>
    <row r="294" spans="1:6" x14ac:dyDescent="0.3">
      <c r="A294">
        <v>293</v>
      </c>
      <c r="B294" s="1">
        <v>43694</v>
      </c>
      <c r="C294" s="6">
        <f>_xlfn.XLOOKUP(B294,'sigara fiyatları'!$A$2:$A$11,'sigara fiyatları'!$B$2:$B$11,,-1)*$I$4</f>
        <v>18</v>
      </c>
      <c r="D294">
        <f>_xlfn.XLOOKUP(B294,'altın fonu'!$A$2:$A$1834,'altın fonu'!$B$2:$B$1834,,0)</f>
        <v>7.6799999999999993E-2</v>
      </c>
      <c r="E294">
        <f t="shared" si="4"/>
        <v>234.37500000000003</v>
      </c>
      <c r="F294">
        <f>E294*'altın fonu'!$B$1834</f>
        <v>113.06250000000001</v>
      </c>
    </row>
    <row r="295" spans="1:6" x14ac:dyDescent="0.3">
      <c r="A295">
        <v>294</v>
      </c>
      <c r="B295" s="1">
        <v>43695</v>
      </c>
      <c r="C295" s="6">
        <f>_xlfn.XLOOKUP(B295,'sigara fiyatları'!$A$2:$A$11,'sigara fiyatları'!$B$2:$B$11,,-1)*$I$4</f>
        <v>18</v>
      </c>
      <c r="D295">
        <f>_xlfn.XLOOKUP(B295,'altın fonu'!$A$2:$A$1834,'altın fonu'!$B$2:$B$1834,,0)</f>
        <v>7.6799999999999993E-2</v>
      </c>
      <c r="E295">
        <f t="shared" si="4"/>
        <v>234.37500000000003</v>
      </c>
      <c r="F295">
        <f>E295*'altın fonu'!$B$1834</f>
        <v>113.06250000000001</v>
      </c>
    </row>
    <row r="296" spans="1:6" x14ac:dyDescent="0.3">
      <c r="A296">
        <v>295</v>
      </c>
      <c r="B296" s="1">
        <v>43696</v>
      </c>
      <c r="C296" s="6">
        <f>_xlfn.XLOOKUP(B296,'sigara fiyatları'!$A$2:$A$11,'sigara fiyatları'!$B$2:$B$11,,-1)*$I$4</f>
        <v>18</v>
      </c>
      <c r="D296">
        <f>_xlfn.XLOOKUP(B296,'altın fonu'!$A$2:$A$1834,'altın fonu'!$B$2:$B$1834,,0)</f>
        <v>7.5999999999999998E-2</v>
      </c>
      <c r="E296">
        <f t="shared" si="4"/>
        <v>236.84210526315789</v>
      </c>
      <c r="F296">
        <f>E296*'altın fonu'!$B$1834</f>
        <v>114.25263157894736</v>
      </c>
    </row>
    <row r="297" spans="1:6" x14ac:dyDescent="0.3">
      <c r="A297">
        <v>296</v>
      </c>
      <c r="B297" s="1">
        <v>43697</v>
      </c>
      <c r="C297" s="6">
        <f>_xlfn.XLOOKUP(B297,'sigara fiyatları'!$A$2:$A$11,'sigara fiyatları'!$B$2:$B$11,,-1)*$I$4</f>
        <v>18</v>
      </c>
      <c r="D297">
        <f>_xlfn.XLOOKUP(B297,'altın fonu'!$A$2:$A$1834,'altın fonu'!$B$2:$B$1834,,0)</f>
        <v>7.6200000000000004E-2</v>
      </c>
      <c r="E297">
        <f t="shared" si="4"/>
        <v>236.22047244094486</v>
      </c>
      <c r="F297">
        <f>E297*'altın fonu'!$B$1834</f>
        <v>113.95275590551179</v>
      </c>
    </row>
    <row r="298" spans="1:6" x14ac:dyDescent="0.3">
      <c r="A298">
        <v>297</v>
      </c>
      <c r="B298" s="1">
        <v>43698</v>
      </c>
      <c r="C298" s="6">
        <f>_xlfn.XLOOKUP(B298,'sigara fiyatları'!$A$2:$A$11,'sigara fiyatları'!$B$2:$B$11,,-1)*$I$4</f>
        <v>18</v>
      </c>
      <c r="D298">
        <f>_xlfn.XLOOKUP(B298,'altın fonu'!$A$2:$A$1834,'altın fonu'!$B$2:$B$1834,,0)</f>
        <v>7.7899999999999997E-2</v>
      </c>
      <c r="E298">
        <f t="shared" si="4"/>
        <v>231.06546854942235</v>
      </c>
      <c r="F298">
        <f>E298*'altın fonu'!$B$1834</f>
        <v>111.46598202824134</v>
      </c>
    </row>
    <row r="299" spans="1:6" x14ac:dyDescent="0.3">
      <c r="A299">
        <v>298</v>
      </c>
      <c r="B299" s="1">
        <v>43699</v>
      </c>
      <c r="C299" s="6">
        <f>_xlfn.XLOOKUP(B299,'sigara fiyatları'!$A$2:$A$11,'sigara fiyatları'!$B$2:$B$11,,-1)*$I$4</f>
        <v>18</v>
      </c>
      <c r="D299">
        <f>_xlfn.XLOOKUP(B299,'altın fonu'!$A$2:$A$1834,'altın fonu'!$B$2:$B$1834,,0)</f>
        <v>7.7899999999999997E-2</v>
      </c>
      <c r="E299">
        <f t="shared" si="4"/>
        <v>231.06546854942235</v>
      </c>
      <c r="F299">
        <f>E299*'altın fonu'!$B$1834</f>
        <v>111.46598202824134</v>
      </c>
    </row>
    <row r="300" spans="1:6" x14ac:dyDescent="0.3">
      <c r="A300">
        <v>299</v>
      </c>
      <c r="B300" s="1">
        <v>43700</v>
      </c>
      <c r="C300" s="6">
        <f>_xlfn.XLOOKUP(B300,'sigara fiyatları'!$A$2:$A$11,'sigara fiyatları'!$B$2:$B$11,,-1)*$I$4</f>
        <v>18</v>
      </c>
      <c r="D300">
        <f>_xlfn.XLOOKUP(B300,'altın fonu'!$A$2:$A$1834,'altın fonu'!$B$2:$B$1834,,0)</f>
        <v>7.8299999999999995E-2</v>
      </c>
      <c r="E300">
        <f t="shared" si="4"/>
        <v>229.88505747126439</v>
      </c>
      <c r="F300">
        <f>E300*'altın fonu'!$B$1834</f>
        <v>110.89655172413794</v>
      </c>
    </row>
    <row r="301" spans="1:6" x14ac:dyDescent="0.3">
      <c r="A301">
        <v>300</v>
      </c>
      <c r="B301" s="1">
        <v>43701</v>
      </c>
      <c r="C301" s="6">
        <f>_xlfn.XLOOKUP(B301,'sigara fiyatları'!$A$2:$A$11,'sigara fiyatları'!$B$2:$B$11,,-1)*$I$4</f>
        <v>18</v>
      </c>
      <c r="D301">
        <f>_xlfn.XLOOKUP(B301,'altın fonu'!$A$2:$A$1834,'altın fonu'!$B$2:$B$1834,,0)</f>
        <v>7.8299999999999995E-2</v>
      </c>
      <c r="E301">
        <f t="shared" si="4"/>
        <v>229.88505747126439</v>
      </c>
      <c r="F301">
        <f>E301*'altın fonu'!$B$1834</f>
        <v>110.89655172413794</v>
      </c>
    </row>
    <row r="302" spans="1:6" x14ac:dyDescent="0.3">
      <c r="A302">
        <v>301</v>
      </c>
      <c r="B302" s="1">
        <v>43702</v>
      </c>
      <c r="C302" s="6">
        <f>_xlfn.XLOOKUP(B302,'sigara fiyatları'!$A$2:$A$11,'sigara fiyatları'!$B$2:$B$11,,-1)*$I$4</f>
        <v>18</v>
      </c>
      <c r="D302">
        <f>_xlfn.XLOOKUP(B302,'altın fonu'!$A$2:$A$1834,'altın fonu'!$B$2:$B$1834,,0)</f>
        <v>7.8299999999999995E-2</v>
      </c>
      <c r="E302">
        <f t="shared" si="4"/>
        <v>229.88505747126439</v>
      </c>
      <c r="F302">
        <f>E302*'altın fonu'!$B$1834</f>
        <v>110.89655172413794</v>
      </c>
    </row>
    <row r="303" spans="1:6" x14ac:dyDescent="0.3">
      <c r="A303">
        <v>302</v>
      </c>
      <c r="B303" s="1">
        <v>43703</v>
      </c>
      <c r="C303" s="6">
        <f>_xlfn.XLOOKUP(B303,'sigara fiyatları'!$A$2:$A$11,'sigara fiyatları'!$B$2:$B$11,,-1)*$I$4</f>
        <v>18</v>
      </c>
      <c r="D303">
        <f>_xlfn.XLOOKUP(B303,'altın fonu'!$A$2:$A$1834,'altın fonu'!$B$2:$B$1834,,0)</f>
        <v>7.8399999999999997E-2</v>
      </c>
      <c r="E303">
        <f t="shared" si="4"/>
        <v>229.59183673469389</v>
      </c>
      <c r="F303">
        <f>E303*'altın fonu'!$B$1834</f>
        <v>110.75510204081633</v>
      </c>
    </row>
    <row r="304" spans="1:6" x14ac:dyDescent="0.3">
      <c r="A304">
        <v>303</v>
      </c>
      <c r="B304" s="1">
        <v>43704</v>
      </c>
      <c r="C304" s="6">
        <f>_xlfn.XLOOKUP(B304,'sigara fiyatları'!$A$2:$A$11,'sigara fiyatları'!$B$2:$B$11,,-1)*$I$4</f>
        <v>18</v>
      </c>
      <c r="D304">
        <f>_xlfn.XLOOKUP(B304,'altın fonu'!$A$2:$A$1834,'altın fonu'!$B$2:$B$1834,,0)</f>
        <v>8.0500000000000002E-2</v>
      </c>
      <c r="E304">
        <f t="shared" si="4"/>
        <v>223.6024844720497</v>
      </c>
      <c r="F304">
        <f>E304*'altın fonu'!$B$1834</f>
        <v>107.86583850931677</v>
      </c>
    </row>
    <row r="305" spans="1:6" x14ac:dyDescent="0.3">
      <c r="A305">
        <v>304</v>
      </c>
      <c r="B305" s="1">
        <v>43705</v>
      </c>
      <c r="C305" s="6">
        <f>_xlfn.XLOOKUP(B305,'sigara fiyatları'!$A$2:$A$11,'sigara fiyatları'!$B$2:$B$11,,-1)*$I$4</f>
        <v>18</v>
      </c>
      <c r="D305">
        <f>_xlfn.XLOOKUP(B305,'altın fonu'!$A$2:$A$1834,'altın fonu'!$B$2:$B$1834,,0)</f>
        <v>8.0600000000000005E-2</v>
      </c>
      <c r="E305">
        <f t="shared" si="4"/>
        <v>223.32506203473943</v>
      </c>
      <c r="F305">
        <f>E305*'altın fonu'!$B$1834</f>
        <v>107.7320099255583</v>
      </c>
    </row>
    <row r="306" spans="1:6" x14ac:dyDescent="0.3">
      <c r="A306">
        <v>305</v>
      </c>
      <c r="B306" s="1">
        <v>43706</v>
      </c>
      <c r="C306" s="6">
        <f>_xlfn.XLOOKUP(B306,'sigara fiyatları'!$A$2:$A$11,'sigara fiyatları'!$B$2:$B$11,,-1)*$I$4</f>
        <v>18</v>
      </c>
      <c r="D306">
        <f>_xlfn.XLOOKUP(B306,'altın fonu'!$A$2:$A$1834,'altın fonu'!$B$2:$B$1834,,0)</f>
        <v>8.1000000000000003E-2</v>
      </c>
      <c r="E306">
        <f t="shared" si="4"/>
        <v>222.22222222222223</v>
      </c>
      <c r="F306">
        <f>E306*'altın fonu'!$B$1834</f>
        <v>107.2</v>
      </c>
    </row>
    <row r="307" spans="1:6" x14ac:dyDescent="0.3">
      <c r="A307">
        <v>306</v>
      </c>
      <c r="B307" s="1">
        <v>43707</v>
      </c>
      <c r="C307" s="6">
        <f>_xlfn.XLOOKUP(B307,'sigara fiyatları'!$A$2:$A$11,'sigara fiyatları'!$B$2:$B$11,,-1)*$I$4</f>
        <v>18</v>
      </c>
      <c r="D307">
        <f>_xlfn.XLOOKUP(B307,'altın fonu'!$A$2:$A$1834,'altın fonu'!$B$2:$B$1834,,0)</f>
        <v>8.1000000000000003E-2</v>
      </c>
      <c r="E307">
        <f t="shared" si="4"/>
        <v>222.22222222222223</v>
      </c>
      <c r="F307">
        <f>E307*'altın fonu'!$B$1834</f>
        <v>107.2</v>
      </c>
    </row>
    <row r="308" spans="1:6" x14ac:dyDescent="0.3">
      <c r="A308">
        <v>307</v>
      </c>
      <c r="B308" s="1">
        <v>43708</v>
      </c>
      <c r="C308" s="6">
        <f>_xlfn.XLOOKUP(B308,'sigara fiyatları'!$A$2:$A$11,'sigara fiyatları'!$B$2:$B$11,,-1)*$I$4</f>
        <v>18</v>
      </c>
      <c r="D308">
        <f>_xlfn.XLOOKUP(B308,'altın fonu'!$A$2:$A$1834,'altın fonu'!$B$2:$B$1834,,0)</f>
        <v>8.1000000000000003E-2</v>
      </c>
      <c r="E308">
        <f t="shared" si="4"/>
        <v>222.22222222222223</v>
      </c>
      <c r="F308">
        <f>E308*'altın fonu'!$B$1834</f>
        <v>107.2</v>
      </c>
    </row>
    <row r="309" spans="1:6" x14ac:dyDescent="0.3">
      <c r="A309">
        <v>308</v>
      </c>
      <c r="B309" s="1">
        <v>43709</v>
      </c>
      <c r="C309" s="6">
        <f>_xlfn.XLOOKUP(B309,'sigara fiyatları'!$A$2:$A$11,'sigara fiyatları'!$B$2:$B$11,,-1)*$I$4</f>
        <v>18</v>
      </c>
      <c r="D309">
        <f>_xlfn.XLOOKUP(B309,'altın fonu'!$A$2:$A$1834,'altın fonu'!$B$2:$B$1834,,0)</f>
        <v>8.1000000000000003E-2</v>
      </c>
      <c r="E309">
        <f t="shared" si="4"/>
        <v>222.22222222222223</v>
      </c>
      <c r="F309">
        <f>E309*'altın fonu'!$B$1834</f>
        <v>107.2</v>
      </c>
    </row>
    <row r="310" spans="1:6" x14ac:dyDescent="0.3">
      <c r="A310">
        <v>309</v>
      </c>
      <c r="B310" s="1">
        <v>43710</v>
      </c>
      <c r="C310" s="6">
        <f>_xlfn.XLOOKUP(B310,'sigara fiyatları'!$A$2:$A$11,'sigara fiyatları'!$B$2:$B$11,,-1)*$I$4</f>
        <v>18</v>
      </c>
      <c r="D310">
        <f>_xlfn.XLOOKUP(B310,'altın fonu'!$A$2:$A$1834,'altın fonu'!$B$2:$B$1834,,0)</f>
        <v>8.1100000000000005E-2</v>
      </c>
      <c r="E310">
        <f t="shared" si="4"/>
        <v>221.9482120838471</v>
      </c>
      <c r="F310">
        <f>E310*'altın fonu'!$B$1834</f>
        <v>107.06781750924783</v>
      </c>
    </row>
    <row r="311" spans="1:6" x14ac:dyDescent="0.3">
      <c r="A311">
        <v>310</v>
      </c>
      <c r="B311" s="1">
        <v>43711</v>
      </c>
      <c r="C311" s="6">
        <f>_xlfn.XLOOKUP(B311,'sigara fiyatları'!$A$2:$A$11,'sigara fiyatları'!$B$2:$B$11,,-1)*$I$4</f>
        <v>18</v>
      </c>
      <c r="D311">
        <f>_xlfn.XLOOKUP(B311,'altın fonu'!$A$2:$A$1834,'altın fonu'!$B$2:$B$1834,,0)</f>
        <v>8.0299999999999996E-2</v>
      </c>
      <c r="E311">
        <f t="shared" si="4"/>
        <v>224.15940224159402</v>
      </c>
      <c r="F311">
        <f>E311*'altın fonu'!$B$1834</f>
        <v>108.13449564134496</v>
      </c>
    </row>
    <row r="312" spans="1:6" x14ac:dyDescent="0.3">
      <c r="A312">
        <v>311</v>
      </c>
      <c r="B312" s="1">
        <v>43712</v>
      </c>
      <c r="C312" s="6">
        <f>_xlfn.XLOOKUP(B312,'sigara fiyatları'!$A$2:$A$11,'sigara fiyatları'!$B$2:$B$11,,-1)*$I$4</f>
        <v>18</v>
      </c>
      <c r="D312">
        <f>_xlfn.XLOOKUP(B312,'altın fonu'!$A$2:$A$1834,'altın fonu'!$B$2:$B$1834,,0)</f>
        <v>0.08</v>
      </c>
      <c r="E312">
        <f t="shared" si="4"/>
        <v>225</v>
      </c>
      <c r="F312">
        <f>E312*'altın fonu'!$B$1834</f>
        <v>108.53999999999999</v>
      </c>
    </row>
    <row r="313" spans="1:6" x14ac:dyDescent="0.3">
      <c r="A313">
        <v>312</v>
      </c>
      <c r="B313" s="1">
        <v>43713</v>
      </c>
      <c r="C313" s="6">
        <f>_xlfn.XLOOKUP(B313,'sigara fiyatları'!$A$2:$A$11,'sigara fiyatları'!$B$2:$B$11,,-1)*$I$4</f>
        <v>18</v>
      </c>
      <c r="D313">
        <f>_xlfn.XLOOKUP(B313,'altın fonu'!$A$2:$A$1834,'altın fonu'!$B$2:$B$1834,,0)</f>
        <v>7.9100000000000004E-2</v>
      </c>
      <c r="E313">
        <f t="shared" si="4"/>
        <v>227.56005056890012</v>
      </c>
      <c r="F313">
        <f>E313*'altın fonu'!$B$1834</f>
        <v>109.77496839443742</v>
      </c>
    </row>
    <row r="314" spans="1:6" x14ac:dyDescent="0.3">
      <c r="A314">
        <v>313</v>
      </c>
      <c r="B314" s="1">
        <v>43714</v>
      </c>
      <c r="C314" s="6">
        <f>_xlfn.XLOOKUP(B314,'sigara fiyatları'!$A$2:$A$11,'sigara fiyatları'!$B$2:$B$11,,-1)*$I$4</f>
        <v>18</v>
      </c>
      <c r="D314">
        <f>_xlfn.XLOOKUP(B314,'altın fonu'!$A$2:$A$1834,'altın fonu'!$B$2:$B$1834,,0)</f>
        <v>7.9299999999999995E-2</v>
      </c>
      <c r="E314">
        <f t="shared" si="4"/>
        <v>226.9861286254729</v>
      </c>
      <c r="F314">
        <f>E314*'altın fonu'!$B$1834</f>
        <v>109.49810844892812</v>
      </c>
    </row>
    <row r="315" spans="1:6" x14ac:dyDescent="0.3">
      <c r="A315">
        <v>314</v>
      </c>
      <c r="B315" s="1">
        <v>43715</v>
      </c>
      <c r="C315" s="6">
        <f>_xlfn.XLOOKUP(B315,'sigara fiyatları'!$A$2:$A$11,'sigara fiyatları'!$B$2:$B$11,,-1)*$I$4</f>
        <v>18</v>
      </c>
      <c r="D315">
        <f>_xlfn.XLOOKUP(B315,'altın fonu'!$A$2:$A$1834,'altın fonu'!$B$2:$B$1834,,0)</f>
        <v>7.9299999999999995E-2</v>
      </c>
      <c r="E315">
        <f t="shared" si="4"/>
        <v>226.9861286254729</v>
      </c>
      <c r="F315">
        <f>E315*'altın fonu'!$B$1834</f>
        <v>109.49810844892812</v>
      </c>
    </row>
    <row r="316" spans="1:6" x14ac:dyDescent="0.3">
      <c r="A316">
        <v>315</v>
      </c>
      <c r="B316" s="1">
        <v>43716</v>
      </c>
      <c r="C316" s="6">
        <f>_xlfn.XLOOKUP(B316,'sigara fiyatları'!$A$2:$A$11,'sigara fiyatları'!$B$2:$B$11,,-1)*$I$4</f>
        <v>18</v>
      </c>
      <c r="D316">
        <f>_xlfn.XLOOKUP(B316,'altın fonu'!$A$2:$A$1834,'altın fonu'!$B$2:$B$1834,,0)</f>
        <v>7.9299999999999995E-2</v>
      </c>
      <c r="E316">
        <f t="shared" si="4"/>
        <v>226.9861286254729</v>
      </c>
      <c r="F316">
        <f>E316*'altın fonu'!$B$1834</f>
        <v>109.49810844892812</v>
      </c>
    </row>
    <row r="317" spans="1:6" x14ac:dyDescent="0.3">
      <c r="A317">
        <v>316</v>
      </c>
      <c r="B317" s="1">
        <v>43717</v>
      </c>
      <c r="C317" s="6">
        <f>_xlfn.XLOOKUP(B317,'sigara fiyatları'!$A$2:$A$11,'sigara fiyatları'!$B$2:$B$11,,-1)*$I$4</f>
        <v>18</v>
      </c>
      <c r="D317">
        <f>_xlfn.XLOOKUP(B317,'altın fonu'!$A$2:$A$1834,'altın fonu'!$B$2:$B$1834,,0)</f>
        <v>7.7799999999999994E-2</v>
      </c>
      <c r="E317">
        <f t="shared" si="4"/>
        <v>231.36246786632393</v>
      </c>
      <c r="F317">
        <f>E317*'altın fonu'!$B$1834</f>
        <v>111.60925449871466</v>
      </c>
    </row>
    <row r="318" spans="1:6" x14ac:dyDescent="0.3">
      <c r="A318">
        <v>317</v>
      </c>
      <c r="B318" s="1">
        <v>43718</v>
      </c>
      <c r="C318" s="6">
        <f>_xlfn.XLOOKUP(B318,'sigara fiyatları'!$A$2:$A$11,'sigara fiyatları'!$B$2:$B$11,,-1)*$I$4</f>
        <v>18</v>
      </c>
      <c r="D318">
        <f>_xlfn.XLOOKUP(B318,'altın fonu'!$A$2:$A$1834,'altın fonu'!$B$2:$B$1834,,0)</f>
        <v>7.8200000000000006E-2</v>
      </c>
      <c r="E318">
        <f t="shared" si="4"/>
        <v>230.1790281329923</v>
      </c>
      <c r="F318">
        <f>E318*'altın fonu'!$B$1834</f>
        <v>111.03836317135548</v>
      </c>
    </row>
    <row r="319" spans="1:6" x14ac:dyDescent="0.3">
      <c r="A319">
        <v>318</v>
      </c>
      <c r="B319" s="1">
        <v>43719</v>
      </c>
      <c r="C319" s="6">
        <f>_xlfn.XLOOKUP(B319,'sigara fiyatları'!$A$2:$A$11,'sigara fiyatları'!$B$2:$B$11,,-1)*$I$4</f>
        <v>18</v>
      </c>
      <c r="D319">
        <f>_xlfn.XLOOKUP(B319,'altın fonu'!$A$2:$A$1834,'altın fonu'!$B$2:$B$1834,,0)</f>
        <v>7.8200000000000006E-2</v>
      </c>
      <c r="E319">
        <f t="shared" si="4"/>
        <v>230.1790281329923</v>
      </c>
      <c r="F319">
        <f>E319*'altın fonu'!$B$1834</f>
        <v>111.03836317135548</v>
      </c>
    </row>
    <row r="320" spans="1:6" x14ac:dyDescent="0.3">
      <c r="A320">
        <v>319</v>
      </c>
      <c r="B320" s="1">
        <v>43720</v>
      </c>
      <c r="C320" s="6">
        <f>_xlfn.XLOOKUP(B320,'sigara fiyatları'!$A$2:$A$11,'sigara fiyatları'!$B$2:$B$11,,-1)*$I$4</f>
        <v>18</v>
      </c>
      <c r="D320">
        <f>_xlfn.XLOOKUP(B320,'altın fonu'!$A$2:$A$1834,'altın fonu'!$B$2:$B$1834,,0)</f>
        <v>7.8E-2</v>
      </c>
      <c r="E320">
        <f t="shared" si="4"/>
        <v>230.76923076923077</v>
      </c>
      <c r="F320">
        <f>E320*'altın fonu'!$B$1834</f>
        <v>111.32307692307693</v>
      </c>
    </row>
    <row r="321" spans="1:6" x14ac:dyDescent="0.3">
      <c r="A321">
        <v>320</v>
      </c>
      <c r="B321" s="1">
        <v>43721</v>
      </c>
      <c r="C321" s="6">
        <f>_xlfn.XLOOKUP(B321,'sigara fiyatları'!$A$2:$A$11,'sigara fiyatları'!$B$2:$B$11,,-1)*$I$4</f>
        <v>18</v>
      </c>
      <c r="D321">
        <f>_xlfn.XLOOKUP(B321,'altın fonu'!$A$2:$A$1834,'altın fonu'!$B$2:$B$1834,,0)</f>
        <v>7.8299999999999995E-2</v>
      </c>
      <c r="E321">
        <f t="shared" si="4"/>
        <v>229.88505747126439</v>
      </c>
      <c r="F321">
        <f>E321*'altın fonu'!$B$1834</f>
        <v>110.89655172413794</v>
      </c>
    </row>
    <row r="322" spans="1:6" x14ac:dyDescent="0.3">
      <c r="A322">
        <v>321</v>
      </c>
      <c r="B322" s="1">
        <v>43722</v>
      </c>
      <c r="C322" s="6">
        <f>_xlfn.XLOOKUP(B322,'sigara fiyatları'!$A$2:$A$11,'sigara fiyatları'!$B$2:$B$11,,-1)*$I$4</f>
        <v>18</v>
      </c>
      <c r="D322">
        <f>_xlfn.XLOOKUP(B322,'altın fonu'!$A$2:$A$1834,'altın fonu'!$B$2:$B$1834,,0)</f>
        <v>7.8299999999999995E-2</v>
      </c>
      <c r="E322">
        <f t="shared" si="4"/>
        <v>229.88505747126439</v>
      </c>
      <c r="F322">
        <f>E322*'altın fonu'!$B$1834</f>
        <v>110.89655172413794</v>
      </c>
    </row>
    <row r="323" spans="1:6" x14ac:dyDescent="0.3">
      <c r="A323">
        <v>322</v>
      </c>
      <c r="B323" s="1">
        <v>43723</v>
      </c>
      <c r="C323" s="6">
        <f>_xlfn.XLOOKUP(B323,'sigara fiyatları'!$A$2:$A$11,'sigara fiyatları'!$B$2:$B$11,,-1)*$I$4</f>
        <v>18</v>
      </c>
      <c r="D323">
        <f>_xlfn.XLOOKUP(B323,'altın fonu'!$A$2:$A$1834,'altın fonu'!$B$2:$B$1834,,0)</f>
        <v>7.8299999999999995E-2</v>
      </c>
      <c r="E323">
        <f t="shared" ref="E323:E386" si="5">C323/D323</f>
        <v>229.88505747126439</v>
      </c>
      <c r="F323">
        <f>E323*'altın fonu'!$B$1834</f>
        <v>110.89655172413794</v>
      </c>
    </row>
    <row r="324" spans="1:6" x14ac:dyDescent="0.3">
      <c r="A324">
        <v>323</v>
      </c>
      <c r="B324" s="1">
        <v>43724</v>
      </c>
      <c r="C324" s="6">
        <f>_xlfn.XLOOKUP(B324,'sigara fiyatları'!$A$2:$A$11,'sigara fiyatları'!$B$2:$B$11,,-1)*$I$4</f>
        <v>18</v>
      </c>
      <c r="D324">
        <f>_xlfn.XLOOKUP(B324,'altın fonu'!$A$2:$A$1834,'altın fonu'!$B$2:$B$1834,,0)</f>
        <v>7.7399999999999997E-2</v>
      </c>
      <c r="E324">
        <f t="shared" si="5"/>
        <v>232.55813953488374</v>
      </c>
      <c r="F324">
        <f>E324*'altın fonu'!$B$1834</f>
        <v>112.18604651162791</v>
      </c>
    </row>
    <row r="325" spans="1:6" x14ac:dyDescent="0.3">
      <c r="A325">
        <v>324</v>
      </c>
      <c r="B325" s="1">
        <v>43725</v>
      </c>
      <c r="C325" s="6">
        <f>_xlfn.XLOOKUP(B325,'sigara fiyatları'!$A$2:$A$11,'sigara fiyatları'!$B$2:$B$11,,-1)*$I$4</f>
        <v>18</v>
      </c>
      <c r="D325">
        <f>_xlfn.XLOOKUP(B325,'altın fonu'!$A$2:$A$1834,'altın fonu'!$B$2:$B$1834,,0)</f>
        <v>7.7899999999999997E-2</v>
      </c>
      <c r="E325">
        <f t="shared" si="5"/>
        <v>231.06546854942235</v>
      </c>
      <c r="F325">
        <f>E325*'altın fonu'!$B$1834</f>
        <v>111.46598202824134</v>
      </c>
    </row>
    <row r="326" spans="1:6" x14ac:dyDescent="0.3">
      <c r="A326">
        <v>325</v>
      </c>
      <c r="B326" s="1">
        <v>43726</v>
      </c>
      <c r="C326" s="6">
        <f>_xlfn.XLOOKUP(B326,'sigara fiyatları'!$A$2:$A$11,'sigara fiyatları'!$B$2:$B$11,,-1)*$I$4</f>
        <v>18</v>
      </c>
      <c r="D326">
        <f>_xlfn.XLOOKUP(B326,'altın fonu'!$A$2:$A$1834,'altın fonu'!$B$2:$B$1834,,0)</f>
        <v>7.7799999999999994E-2</v>
      </c>
      <c r="E326">
        <f t="shared" si="5"/>
        <v>231.36246786632393</v>
      </c>
      <c r="F326">
        <f>E326*'altın fonu'!$B$1834</f>
        <v>111.60925449871466</v>
      </c>
    </row>
    <row r="327" spans="1:6" x14ac:dyDescent="0.3">
      <c r="A327">
        <v>326</v>
      </c>
      <c r="B327" s="1">
        <v>43727</v>
      </c>
      <c r="C327" s="6">
        <f>_xlfn.XLOOKUP(B327,'sigara fiyatları'!$A$2:$A$11,'sigara fiyatları'!$B$2:$B$11,,-1)*$I$4</f>
        <v>18</v>
      </c>
      <c r="D327">
        <f>_xlfn.XLOOKUP(B327,'altın fonu'!$A$2:$A$1834,'altın fonu'!$B$2:$B$1834,,0)</f>
        <v>7.7299999999999994E-2</v>
      </c>
      <c r="E327">
        <f t="shared" si="5"/>
        <v>232.85899094437261</v>
      </c>
      <c r="F327">
        <f>E327*'altın fonu'!$B$1834</f>
        <v>112.33117723156535</v>
      </c>
    </row>
    <row r="328" spans="1:6" x14ac:dyDescent="0.3">
      <c r="A328">
        <v>327</v>
      </c>
      <c r="B328" s="1">
        <v>43728</v>
      </c>
      <c r="C328" s="6">
        <f>_xlfn.XLOOKUP(B328,'sigara fiyatları'!$A$2:$A$11,'sigara fiyatları'!$B$2:$B$11,,-1)*$I$4</f>
        <v>18</v>
      </c>
      <c r="D328">
        <f>_xlfn.XLOOKUP(B328,'altın fonu'!$A$2:$A$1834,'altın fonu'!$B$2:$B$1834,,0)</f>
        <v>7.7399999999999997E-2</v>
      </c>
      <c r="E328">
        <f t="shared" si="5"/>
        <v>232.55813953488374</v>
      </c>
      <c r="F328">
        <f>E328*'altın fonu'!$B$1834</f>
        <v>112.18604651162791</v>
      </c>
    </row>
    <row r="329" spans="1:6" x14ac:dyDescent="0.3">
      <c r="A329">
        <v>328</v>
      </c>
      <c r="B329" s="1">
        <v>43729</v>
      </c>
      <c r="C329" s="6">
        <f>_xlfn.XLOOKUP(B329,'sigara fiyatları'!$A$2:$A$11,'sigara fiyatları'!$B$2:$B$11,,-1)*$I$4</f>
        <v>18</v>
      </c>
      <c r="D329">
        <f>_xlfn.XLOOKUP(B329,'altın fonu'!$A$2:$A$1834,'altın fonu'!$B$2:$B$1834,,0)</f>
        <v>7.7399999999999997E-2</v>
      </c>
      <c r="E329">
        <f t="shared" si="5"/>
        <v>232.55813953488374</v>
      </c>
      <c r="F329">
        <f>E329*'altın fonu'!$B$1834</f>
        <v>112.18604651162791</v>
      </c>
    </row>
    <row r="330" spans="1:6" x14ac:dyDescent="0.3">
      <c r="A330">
        <v>329</v>
      </c>
      <c r="B330" s="1">
        <v>43730</v>
      </c>
      <c r="C330" s="6">
        <f>_xlfn.XLOOKUP(B330,'sigara fiyatları'!$A$2:$A$11,'sigara fiyatları'!$B$2:$B$11,,-1)*$I$4</f>
        <v>18</v>
      </c>
      <c r="D330">
        <f>_xlfn.XLOOKUP(B330,'altın fonu'!$A$2:$A$1834,'altın fonu'!$B$2:$B$1834,,0)</f>
        <v>7.7399999999999997E-2</v>
      </c>
      <c r="E330">
        <f t="shared" si="5"/>
        <v>232.55813953488374</v>
      </c>
      <c r="F330">
        <f>E330*'altın fonu'!$B$1834</f>
        <v>112.18604651162791</v>
      </c>
    </row>
    <row r="331" spans="1:6" x14ac:dyDescent="0.3">
      <c r="A331">
        <v>330</v>
      </c>
      <c r="B331" s="1">
        <v>43731</v>
      </c>
      <c r="C331" s="6">
        <f>_xlfn.XLOOKUP(B331,'sigara fiyatları'!$A$2:$A$11,'sigara fiyatları'!$B$2:$B$11,,-1)*$I$4</f>
        <v>18</v>
      </c>
      <c r="D331">
        <f>_xlfn.XLOOKUP(B331,'altın fonu'!$A$2:$A$1834,'altın fonu'!$B$2:$B$1834,,0)</f>
        <v>7.7399999999999997E-2</v>
      </c>
      <c r="E331">
        <f t="shared" si="5"/>
        <v>232.55813953488374</v>
      </c>
      <c r="F331">
        <f>E331*'altın fonu'!$B$1834</f>
        <v>112.18604651162791</v>
      </c>
    </row>
    <row r="332" spans="1:6" x14ac:dyDescent="0.3">
      <c r="A332">
        <v>331</v>
      </c>
      <c r="B332" s="1">
        <v>43732</v>
      </c>
      <c r="C332" s="6">
        <f>_xlfn.XLOOKUP(B332,'sigara fiyatları'!$A$2:$A$11,'sigara fiyatları'!$B$2:$B$11,,-1)*$I$4</f>
        <v>18</v>
      </c>
      <c r="D332">
        <f>_xlfn.XLOOKUP(B332,'altın fonu'!$A$2:$A$1834,'altın fonu'!$B$2:$B$1834,,0)</f>
        <v>7.8700000000000006E-2</v>
      </c>
      <c r="E332">
        <f t="shared" si="5"/>
        <v>228.71664548919946</v>
      </c>
      <c r="F332">
        <f>E332*'altın fonu'!$B$1834</f>
        <v>110.33290978398982</v>
      </c>
    </row>
    <row r="333" spans="1:6" x14ac:dyDescent="0.3">
      <c r="A333">
        <v>332</v>
      </c>
      <c r="B333" s="1">
        <v>43733</v>
      </c>
      <c r="C333" s="6">
        <f>_xlfn.XLOOKUP(B333,'sigara fiyatları'!$A$2:$A$11,'sigara fiyatları'!$B$2:$B$11,,-1)*$I$4</f>
        <v>18</v>
      </c>
      <c r="D333">
        <f>_xlfn.XLOOKUP(B333,'altın fonu'!$A$2:$A$1834,'altın fonu'!$B$2:$B$1834,,0)</f>
        <v>7.8200000000000006E-2</v>
      </c>
      <c r="E333">
        <f t="shared" si="5"/>
        <v>230.1790281329923</v>
      </c>
      <c r="F333">
        <f>E333*'altın fonu'!$B$1834</f>
        <v>111.03836317135548</v>
      </c>
    </row>
    <row r="334" spans="1:6" x14ac:dyDescent="0.3">
      <c r="A334">
        <v>333</v>
      </c>
      <c r="B334" s="1">
        <v>43734</v>
      </c>
      <c r="C334" s="6">
        <f>_xlfn.XLOOKUP(B334,'sigara fiyatları'!$A$2:$A$11,'sigara fiyatları'!$B$2:$B$11,,-1)*$I$4</f>
        <v>18</v>
      </c>
      <c r="D334">
        <f>_xlfn.XLOOKUP(B334,'altın fonu'!$A$2:$A$1834,'altın fonu'!$B$2:$B$1834,,0)</f>
        <v>7.8200000000000006E-2</v>
      </c>
      <c r="E334">
        <f t="shared" si="5"/>
        <v>230.1790281329923</v>
      </c>
      <c r="F334">
        <f>E334*'altın fonu'!$B$1834</f>
        <v>111.03836317135548</v>
      </c>
    </row>
    <row r="335" spans="1:6" x14ac:dyDescent="0.3">
      <c r="A335">
        <v>334</v>
      </c>
      <c r="B335" s="1">
        <v>43735</v>
      </c>
      <c r="C335" s="6">
        <f>_xlfn.XLOOKUP(B335,'sigara fiyatları'!$A$2:$A$11,'sigara fiyatları'!$B$2:$B$11,,-1)*$I$4</f>
        <v>18</v>
      </c>
      <c r="D335">
        <f>_xlfn.XLOOKUP(B335,'altın fonu'!$A$2:$A$1834,'altın fonu'!$B$2:$B$1834,,0)</f>
        <v>7.7700000000000005E-2</v>
      </c>
      <c r="E335">
        <f t="shared" si="5"/>
        <v>231.66023166023163</v>
      </c>
      <c r="F335">
        <f>E335*'altın fonu'!$B$1834</f>
        <v>111.75289575289574</v>
      </c>
    </row>
    <row r="336" spans="1:6" x14ac:dyDescent="0.3">
      <c r="A336">
        <v>335</v>
      </c>
      <c r="B336" s="1">
        <v>43736</v>
      </c>
      <c r="C336" s="6">
        <f>_xlfn.XLOOKUP(B336,'sigara fiyatları'!$A$2:$A$11,'sigara fiyatları'!$B$2:$B$11,,-1)*$I$4</f>
        <v>18</v>
      </c>
      <c r="D336">
        <f>_xlfn.XLOOKUP(B336,'altın fonu'!$A$2:$A$1834,'altın fonu'!$B$2:$B$1834,,0)</f>
        <v>7.7700000000000005E-2</v>
      </c>
      <c r="E336">
        <f t="shared" si="5"/>
        <v>231.66023166023163</v>
      </c>
      <c r="F336">
        <f>E336*'altın fonu'!$B$1834</f>
        <v>111.75289575289574</v>
      </c>
    </row>
    <row r="337" spans="1:6" x14ac:dyDescent="0.3">
      <c r="A337">
        <v>336</v>
      </c>
      <c r="B337" s="1">
        <v>43737</v>
      </c>
      <c r="C337" s="6">
        <f>_xlfn.XLOOKUP(B337,'sigara fiyatları'!$A$2:$A$11,'sigara fiyatları'!$B$2:$B$11,,-1)*$I$4</f>
        <v>18</v>
      </c>
      <c r="D337">
        <f>_xlfn.XLOOKUP(B337,'altın fonu'!$A$2:$A$1834,'altın fonu'!$B$2:$B$1834,,0)</f>
        <v>7.7700000000000005E-2</v>
      </c>
      <c r="E337">
        <f t="shared" si="5"/>
        <v>231.66023166023163</v>
      </c>
      <c r="F337">
        <f>E337*'altın fonu'!$B$1834</f>
        <v>111.75289575289574</v>
      </c>
    </row>
    <row r="338" spans="1:6" x14ac:dyDescent="0.3">
      <c r="A338">
        <v>337</v>
      </c>
      <c r="B338" s="1">
        <v>43738</v>
      </c>
      <c r="C338" s="6">
        <f>_xlfn.XLOOKUP(B338,'sigara fiyatları'!$A$2:$A$11,'sigara fiyatları'!$B$2:$B$11,,-1)*$I$4</f>
        <v>18</v>
      </c>
      <c r="D338">
        <f>_xlfn.XLOOKUP(B338,'altın fonu'!$A$2:$A$1834,'altın fonu'!$B$2:$B$1834,,0)</f>
        <v>7.6700000000000004E-2</v>
      </c>
      <c r="E338">
        <f t="shared" si="5"/>
        <v>234.6805736636245</v>
      </c>
      <c r="F338">
        <f>E338*'altın fonu'!$B$1834</f>
        <v>113.20990873533246</v>
      </c>
    </row>
    <row r="339" spans="1:6" x14ac:dyDescent="0.3">
      <c r="A339">
        <v>338</v>
      </c>
      <c r="B339" s="1">
        <v>43739</v>
      </c>
      <c r="C339" s="6">
        <f>_xlfn.XLOOKUP(B339,'sigara fiyatları'!$A$2:$A$11,'sigara fiyatları'!$B$2:$B$11,,-1)*$I$4</f>
        <v>18</v>
      </c>
      <c r="D339">
        <f>_xlfn.XLOOKUP(B339,'altın fonu'!$A$2:$A$1834,'altın fonu'!$B$2:$B$1834,,0)</f>
        <v>7.6499999999999999E-2</v>
      </c>
      <c r="E339">
        <f t="shared" si="5"/>
        <v>235.29411764705884</v>
      </c>
      <c r="F339">
        <f>E339*'altın fonu'!$B$1834</f>
        <v>113.50588235294119</v>
      </c>
    </row>
    <row r="340" spans="1:6" x14ac:dyDescent="0.3">
      <c r="A340">
        <v>339</v>
      </c>
      <c r="B340" s="1">
        <v>43740</v>
      </c>
      <c r="C340" s="6">
        <f>_xlfn.XLOOKUP(B340,'sigara fiyatları'!$A$2:$A$11,'sigara fiyatları'!$B$2:$B$11,,-1)*$I$4</f>
        <v>18</v>
      </c>
      <c r="D340">
        <f>_xlfn.XLOOKUP(B340,'altın fonu'!$A$2:$A$1834,'altın fonu'!$B$2:$B$1834,,0)</f>
        <v>7.5200000000000003E-2</v>
      </c>
      <c r="E340">
        <f t="shared" si="5"/>
        <v>239.36170212765956</v>
      </c>
      <c r="F340">
        <f>E340*'altın fonu'!$B$1834</f>
        <v>115.46808510638297</v>
      </c>
    </row>
    <row r="341" spans="1:6" x14ac:dyDescent="0.3">
      <c r="A341">
        <v>340</v>
      </c>
      <c r="B341" s="1">
        <v>43741</v>
      </c>
      <c r="C341" s="6">
        <f>_xlfn.XLOOKUP(B341,'sigara fiyatları'!$A$2:$A$11,'sigara fiyatları'!$B$2:$B$11,,-1)*$I$4</f>
        <v>18</v>
      </c>
      <c r="D341">
        <f>_xlfn.XLOOKUP(B341,'altın fonu'!$A$2:$A$1834,'altın fonu'!$B$2:$B$1834,,0)</f>
        <v>7.6899999999999996E-2</v>
      </c>
      <c r="E341">
        <f t="shared" si="5"/>
        <v>234.0702210663199</v>
      </c>
      <c r="F341">
        <f>E341*'altın fonu'!$B$1834</f>
        <v>112.91547464239272</v>
      </c>
    </row>
    <row r="342" spans="1:6" x14ac:dyDescent="0.3">
      <c r="A342">
        <v>341</v>
      </c>
      <c r="B342" s="1">
        <v>43742</v>
      </c>
      <c r="C342" s="6">
        <f>_xlfn.XLOOKUP(B342,'sigara fiyatları'!$A$2:$A$11,'sigara fiyatları'!$B$2:$B$11,,-1)*$I$4</f>
        <v>18</v>
      </c>
      <c r="D342">
        <f>_xlfn.XLOOKUP(B342,'altın fonu'!$A$2:$A$1834,'altın fonu'!$B$2:$B$1834,,0)</f>
        <v>7.7299999999999994E-2</v>
      </c>
      <c r="E342">
        <f t="shared" si="5"/>
        <v>232.85899094437261</v>
      </c>
      <c r="F342">
        <f>E342*'altın fonu'!$B$1834</f>
        <v>112.33117723156535</v>
      </c>
    </row>
    <row r="343" spans="1:6" x14ac:dyDescent="0.3">
      <c r="A343">
        <v>342</v>
      </c>
      <c r="B343" s="1">
        <v>43743</v>
      </c>
      <c r="C343" s="6">
        <f>_xlfn.XLOOKUP(B343,'sigara fiyatları'!$A$2:$A$11,'sigara fiyatları'!$B$2:$B$11,,-1)*$I$4</f>
        <v>18</v>
      </c>
      <c r="D343">
        <f>_xlfn.XLOOKUP(B343,'altın fonu'!$A$2:$A$1834,'altın fonu'!$B$2:$B$1834,,0)</f>
        <v>7.7299999999999994E-2</v>
      </c>
      <c r="E343">
        <f t="shared" si="5"/>
        <v>232.85899094437261</v>
      </c>
      <c r="F343">
        <f>E343*'altın fonu'!$B$1834</f>
        <v>112.33117723156535</v>
      </c>
    </row>
    <row r="344" spans="1:6" x14ac:dyDescent="0.3">
      <c r="A344">
        <v>343</v>
      </c>
      <c r="B344" s="1">
        <v>43744</v>
      </c>
      <c r="C344" s="6">
        <f>_xlfn.XLOOKUP(B344,'sigara fiyatları'!$A$2:$A$11,'sigara fiyatları'!$B$2:$B$11,,-1)*$I$4</f>
        <v>18</v>
      </c>
      <c r="D344">
        <f>_xlfn.XLOOKUP(B344,'altın fonu'!$A$2:$A$1834,'altın fonu'!$B$2:$B$1834,,0)</f>
        <v>7.7299999999999994E-2</v>
      </c>
      <c r="E344">
        <f t="shared" si="5"/>
        <v>232.85899094437261</v>
      </c>
      <c r="F344">
        <f>E344*'altın fonu'!$B$1834</f>
        <v>112.33117723156535</v>
      </c>
    </row>
    <row r="345" spans="1:6" x14ac:dyDescent="0.3">
      <c r="A345">
        <v>344</v>
      </c>
      <c r="B345" s="1">
        <v>43745</v>
      </c>
      <c r="C345" s="6">
        <f>_xlfn.XLOOKUP(B345,'sigara fiyatları'!$A$2:$A$11,'sigara fiyatları'!$B$2:$B$11,,-1)*$I$4</f>
        <v>18</v>
      </c>
      <c r="D345">
        <f>_xlfn.XLOOKUP(B345,'altın fonu'!$A$2:$A$1834,'altın fonu'!$B$2:$B$1834,,0)</f>
        <v>7.7799999999999994E-2</v>
      </c>
      <c r="E345">
        <f t="shared" si="5"/>
        <v>231.36246786632393</v>
      </c>
      <c r="F345">
        <f>E345*'altın fonu'!$B$1834</f>
        <v>111.60925449871466</v>
      </c>
    </row>
    <row r="346" spans="1:6" x14ac:dyDescent="0.3">
      <c r="A346">
        <v>345</v>
      </c>
      <c r="B346" s="1">
        <v>43746</v>
      </c>
      <c r="C346" s="6">
        <f>_xlfn.XLOOKUP(B346,'sigara fiyatları'!$A$2:$A$11,'sigara fiyatları'!$B$2:$B$11,,-1)*$I$4</f>
        <v>18</v>
      </c>
      <c r="D346">
        <f>_xlfn.XLOOKUP(B346,'altın fonu'!$A$2:$A$1834,'altın fonu'!$B$2:$B$1834,,0)</f>
        <v>7.7799999999999994E-2</v>
      </c>
      <c r="E346">
        <f t="shared" si="5"/>
        <v>231.36246786632393</v>
      </c>
      <c r="F346">
        <f>E346*'altın fonu'!$B$1834</f>
        <v>111.60925449871466</v>
      </c>
    </row>
    <row r="347" spans="1:6" x14ac:dyDescent="0.3">
      <c r="A347">
        <v>346</v>
      </c>
      <c r="B347" s="1">
        <v>43747</v>
      </c>
      <c r="C347" s="6">
        <f>_xlfn.XLOOKUP(B347,'sigara fiyatları'!$A$2:$A$11,'sigara fiyatları'!$B$2:$B$11,,-1)*$I$4</f>
        <v>18</v>
      </c>
      <c r="D347">
        <f>_xlfn.XLOOKUP(B347,'altın fonu'!$A$2:$A$1834,'altın fonu'!$B$2:$B$1834,,0)</f>
        <v>7.8899999999999998E-2</v>
      </c>
      <c r="E347">
        <f t="shared" si="5"/>
        <v>228.13688212927758</v>
      </c>
      <c r="F347">
        <f>E347*'altın fonu'!$B$1834</f>
        <v>110.05323193916351</v>
      </c>
    </row>
    <row r="348" spans="1:6" x14ac:dyDescent="0.3">
      <c r="A348">
        <v>347</v>
      </c>
      <c r="B348" s="1">
        <v>43748</v>
      </c>
      <c r="C348" s="6">
        <f>_xlfn.XLOOKUP(B348,'sigara fiyatları'!$A$2:$A$11,'sigara fiyatları'!$B$2:$B$11,,-1)*$I$4</f>
        <v>18</v>
      </c>
      <c r="D348">
        <f>_xlfn.XLOOKUP(B348,'altın fonu'!$A$2:$A$1834,'altın fonu'!$B$2:$B$1834,,0)</f>
        <v>7.9500000000000001E-2</v>
      </c>
      <c r="E348">
        <f t="shared" si="5"/>
        <v>226.41509433962264</v>
      </c>
      <c r="F348">
        <f>E348*'altın fonu'!$B$1834</f>
        <v>109.22264150943396</v>
      </c>
    </row>
    <row r="349" spans="1:6" x14ac:dyDescent="0.3">
      <c r="A349">
        <v>348</v>
      </c>
      <c r="B349" s="1">
        <v>43749</v>
      </c>
      <c r="C349" s="6">
        <f>_xlfn.XLOOKUP(B349,'sigara fiyatları'!$A$2:$A$11,'sigara fiyatları'!$B$2:$B$11,,-1)*$I$4</f>
        <v>18</v>
      </c>
      <c r="D349">
        <f>_xlfn.XLOOKUP(B349,'altın fonu'!$A$2:$A$1834,'altın fonu'!$B$2:$B$1834,,0)</f>
        <v>7.9899999999999999E-2</v>
      </c>
      <c r="E349">
        <f t="shared" si="5"/>
        <v>225.28160200250312</v>
      </c>
      <c r="F349">
        <f>E349*'altın fonu'!$B$1834</f>
        <v>108.6758448060075</v>
      </c>
    </row>
    <row r="350" spans="1:6" x14ac:dyDescent="0.3">
      <c r="A350">
        <v>349</v>
      </c>
      <c r="B350" s="1">
        <v>43750</v>
      </c>
      <c r="C350" s="6">
        <f>_xlfn.XLOOKUP(B350,'sigara fiyatları'!$A$2:$A$11,'sigara fiyatları'!$B$2:$B$11,,-1)*$I$4</f>
        <v>18</v>
      </c>
      <c r="D350">
        <f>_xlfn.XLOOKUP(B350,'altın fonu'!$A$2:$A$1834,'altın fonu'!$B$2:$B$1834,,0)</f>
        <v>7.9899999999999999E-2</v>
      </c>
      <c r="E350">
        <f t="shared" si="5"/>
        <v>225.28160200250312</v>
      </c>
      <c r="F350">
        <f>E350*'altın fonu'!$B$1834</f>
        <v>108.6758448060075</v>
      </c>
    </row>
    <row r="351" spans="1:6" x14ac:dyDescent="0.3">
      <c r="A351">
        <v>350</v>
      </c>
      <c r="B351" s="1">
        <v>43751</v>
      </c>
      <c r="C351" s="6">
        <f>_xlfn.XLOOKUP(B351,'sigara fiyatları'!$A$2:$A$11,'sigara fiyatları'!$B$2:$B$11,,-1)*$I$4</f>
        <v>18</v>
      </c>
      <c r="D351">
        <f>_xlfn.XLOOKUP(B351,'altın fonu'!$A$2:$A$1834,'altın fonu'!$B$2:$B$1834,,0)</f>
        <v>7.9899999999999999E-2</v>
      </c>
      <c r="E351">
        <f t="shared" si="5"/>
        <v>225.28160200250312</v>
      </c>
      <c r="F351">
        <f>E351*'altın fonu'!$B$1834</f>
        <v>108.6758448060075</v>
      </c>
    </row>
    <row r="352" spans="1:6" x14ac:dyDescent="0.3">
      <c r="A352">
        <v>351</v>
      </c>
      <c r="B352" s="1">
        <v>43752</v>
      </c>
      <c r="C352" s="6">
        <f>_xlfn.XLOOKUP(B352,'sigara fiyatları'!$A$2:$A$11,'sigara fiyatları'!$B$2:$B$11,,-1)*$I$4</f>
        <v>18</v>
      </c>
      <c r="D352">
        <f>_xlfn.XLOOKUP(B352,'altın fonu'!$A$2:$A$1834,'altın fonu'!$B$2:$B$1834,,0)</f>
        <v>7.85E-2</v>
      </c>
      <c r="E352">
        <f t="shared" si="5"/>
        <v>229.29936305732485</v>
      </c>
      <c r="F352">
        <f>E352*'altın fonu'!$B$1834</f>
        <v>110.6140127388535</v>
      </c>
    </row>
    <row r="353" spans="1:6" x14ac:dyDescent="0.3">
      <c r="A353">
        <v>352</v>
      </c>
      <c r="B353" s="1">
        <v>43753</v>
      </c>
      <c r="C353" s="6">
        <f>_xlfn.XLOOKUP(B353,'sigara fiyatları'!$A$2:$A$11,'sigara fiyatları'!$B$2:$B$11,,-1)*$I$4</f>
        <v>18</v>
      </c>
      <c r="D353">
        <f>_xlfn.XLOOKUP(B353,'altın fonu'!$A$2:$A$1834,'altın fonu'!$B$2:$B$1834,,0)</f>
        <v>7.9699999999999993E-2</v>
      </c>
      <c r="E353">
        <f t="shared" si="5"/>
        <v>225.84692597239652</v>
      </c>
      <c r="F353">
        <f>E353*'altın fonu'!$B$1834</f>
        <v>108.94855708908408</v>
      </c>
    </row>
    <row r="354" spans="1:6" x14ac:dyDescent="0.3">
      <c r="A354">
        <v>353</v>
      </c>
      <c r="B354" s="1">
        <v>43754</v>
      </c>
      <c r="C354" s="6">
        <f>_xlfn.XLOOKUP(B354,'sigara fiyatları'!$A$2:$A$11,'sigara fiyatları'!$B$2:$B$11,,-1)*$I$4</f>
        <v>18</v>
      </c>
      <c r="D354">
        <f>_xlfn.XLOOKUP(B354,'altın fonu'!$A$2:$A$1834,'altın fonu'!$B$2:$B$1834,,0)</f>
        <v>7.9799999999999996E-2</v>
      </c>
      <c r="E354">
        <f t="shared" si="5"/>
        <v>225.5639097744361</v>
      </c>
      <c r="F354">
        <f>E354*'altın fonu'!$B$1834</f>
        <v>108.81203007518798</v>
      </c>
    </row>
    <row r="355" spans="1:6" x14ac:dyDescent="0.3">
      <c r="A355">
        <v>354</v>
      </c>
      <c r="B355" s="1">
        <v>43755</v>
      </c>
      <c r="C355" s="6">
        <f>_xlfn.XLOOKUP(B355,'sigara fiyatları'!$A$2:$A$11,'sigara fiyatları'!$B$2:$B$11,,-1)*$I$4</f>
        <v>18</v>
      </c>
      <c r="D355">
        <f>_xlfn.XLOOKUP(B355,'altın fonu'!$A$2:$A$1834,'altın fonu'!$B$2:$B$1834,,0)</f>
        <v>7.9100000000000004E-2</v>
      </c>
      <c r="E355">
        <f t="shared" si="5"/>
        <v>227.56005056890012</v>
      </c>
      <c r="F355">
        <f>E355*'altın fonu'!$B$1834</f>
        <v>109.77496839443742</v>
      </c>
    </row>
    <row r="356" spans="1:6" x14ac:dyDescent="0.3">
      <c r="A356">
        <v>355</v>
      </c>
      <c r="B356" s="1">
        <v>43756</v>
      </c>
      <c r="C356" s="6">
        <f>_xlfn.XLOOKUP(B356,'sigara fiyatları'!$A$2:$A$11,'sigara fiyatları'!$B$2:$B$11,,-1)*$I$4</f>
        <v>18</v>
      </c>
      <c r="D356">
        <f>_xlfn.XLOOKUP(B356,'altın fonu'!$A$2:$A$1834,'altın fonu'!$B$2:$B$1834,,0)</f>
        <v>7.9000000000000001E-2</v>
      </c>
      <c r="E356">
        <f t="shared" si="5"/>
        <v>227.84810126582278</v>
      </c>
      <c r="F356">
        <f>E356*'altın fonu'!$B$1834</f>
        <v>109.9139240506329</v>
      </c>
    </row>
    <row r="357" spans="1:6" x14ac:dyDescent="0.3">
      <c r="A357">
        <v>356</v>
      </c>
      <c r="B357" s="1">
        <v>43757</v>
      </c>
      <c r="C357" s="6">
        <f>_xlfn.XLOOKUP(B357,'sigara fiyatları'!$A$2:$A$11,'sigara fiyatları'!$B$2:$B$11,,-1)*$I$4</f>
        <v>18</v>
      </c>
      <c r="D357">
        <f>_xlfn.XLOOKUP(B357,'altın fonu'!$A$2:$A$1834,'altın fonu'!$B$2:$B$1834,,0)</f>
        <v>7.9000000000000001E-2</v>
      </c>
      <c r="E357">
        <f t="shared" si="5"/>
        <v>227.84810126582278</v>
      </c>
      <c r="F357">
        <f>E357*'altın fonu'!$B$1834</f>
        <v>109.9139240506329</v>
      </c>
    </row>
    <row r="358" spans="1:6" x14ac:dyDescent="0.3">
      <c r="A358">
        <v>357</v>
      </c>
      <c r="B358" s="1">
        <v>43758</v>
      </c>
      <c r="C358" s="6">
        <f>_xlfn.XLOOKUP(B358,'sigara fiyatları'!$A$2:$A$11,'sigara fiyatları'!$B$2:$B$11,,-1)*$I$4</f>
        <v>18</v>
      </c>
      <c r="D358">
        <f>_xlfn.XLOOKUP(B358,'altın fonu'!$A$2:$A$1834,'altın fonu'!$B$2:$B$1834,,0)</f>
        <v>7.9000000000000001E-2</v>
      </c>
      <c r="E358">
        <f t="shared" si="5"/>
        <v>227.84810126582278</v>
      </c>
      <c r="F358">
        <f>E358*'altın fonu'!$B$1834</f>
        <v>109.9139240506329</v>
      </c>
    </row>
    <row r="359" spans="1:6" x14ac:dyDescent="0.3">
      <c r="A359">
        <v>358</v>
      </c>
      <c r="B359" s="1">
        <v>43759</v>
      </c>
      <c r="C359" s="6">
        <f>_xlfn.XLOOKUP(B359,'sigara fiyatları'!$A$2:$A$11,'sigara fiyatları'!$B$2:$B$11,,-1)*$I$4</f>
        <v>18</v>
      </c>
      <c r="D359">
        <f>_xlfn.XLOOKUP(B359,'altın fonu'!$A$2:$A$1834,'altın fonu'!$B$2:$B$1834,,0)</f>
        <v>7.7700000000000005E-2</v>
      </c>
      <c r="E359">
        <f t="shared" si="5"/>
        <v>231.66023166023163</v>
      </c>
      <c r="F359">
        <f>E359*'altın fonu'!$B$1834</f>
        <v>111.75289575289574</v>
      </c>
    </row>
    <row r="360" spans="1:6" x14ac:dyDescent="0.3">
      <c r="A360">
        <v>359</v>
      </c>
      <c r="B360" s="1">
        <v>43760</v>
      </c>
      <c r="C360" s="6">
        <f>_xlfn.XLOOKUP(B360,'sigara fiyatları'!$A$2:$A$11,'sigara fiyatları'!$B$2:$B$11,,-1)*$I$4</f>
        <v>18</v>
      </c>
      <c r="D360">
        <f>_xlfn.XLOOKUP(B360,'altın fonu'!$A$2:$A$1834,'altın fonu'!$B$2:$B$1834,,0)</f>
        <v>7.8399999999999997E-2</v>
      </c>
      <c r="E360">
        <f t="shared" si="5"/>
        <v>229.59183673469389</v>
      </c>
      <c r="F360">
        <f>E360*'altın fonu'!$B$1834</f>
        <v>110.75510204081633</v>
      </c>
    </row>
    <row r="361" spans="1:6" x14ac:dyDescent="0.3">
      <c r="A361">
        <v>360</v>
      </c>
      <c r="B361" s="1">
        <v>43761</v>
      </c>
      <c r="C361" s="6">
        <f>_xlfn.XLOOKUP(B361,'sigara fiyatları'!$A$2:$A$11,'sigara fiyatları'!$B$2:$B$11,,-1)*$I$4</f>
        <v>18</v>
      </c>
      <c r="D361">
        <f>_xlfn.XLOOKUP(B361,'altın fonu'!$A$2:$A$1834,'altın fonu'!$B$2:$B$1834,,0)</f>
        <v>7.85E-2</v>
      </c>
      <c r="E361">
        <f t="shared" si="5"/>
        <v>229.29936305732485</v>
      </c>
      <c r="F361">
        <f>E361*'altın fonu'!$B$1834</f>
        <v>110.6140127388535</v>
      </c>
    </row>
    <row r="362" spans="1:6" x14ac:dyDescent="0.3">
      <c r="A362">
        <v>361</v>
      </c>
      <c r="B362" s="1">
        <v>43762</v>
      </c>
      <c r="C362" s="6">
        <f>_xlfn.XLOOKUP(B362,'sigara fiyatları'!$A$2:$A$11,'sigara fiyatları'!$B$2:$B$11,,-1)*$I$4</f>
        <v>18</v>
      </c>
      <c r="D362">
        <f>_xlfn.XLOOKUP(B362,'altın fonu'!$A$2:$A$1834,'altın fonu'!$B$2:$B$1834,,0)</f>
        <v>7.8E-2</v>
      </c>
      <c r="E362">
        <f t="shared" si="5"/>
        <v>230.76923076923077</v>
      </c>
      <c r="F362">
        <f>E362*'altın fonu'!$B$1834</f>
        <v>111.32307692307693</v>
      </c>
    </row>
    <row r="363" spans="1:6" x14ac:dyDescent="0.3">
      <c r="A363">
        <v>362</v>
      </c>
      <c r="B363" s="1">
        <v>43763</v>
      </c>
      <c r="C363" s="6">
        <f>_xlfn.XLOOKUP(B363,'sigara fiyatları'!$A$2:$A$11,'sigara fiyatları'!$B$2:$B$11,,-1)*$I$4</f>
        <v>18</v>
      </c>
      <c r="D363">
        <f>_xlfn.XLOOKUP(B363,'altın fonu'!$A$2:$A$1834,'altın fonu'!$B$2:$B$1834,,0)</f>
        <v>7.7499999999999999E-2</v>
      </c>
      <c r="E363">
        <f t="shared" si="5"/>
        <v>232.25806451612902</v>
      </c>
      <c r="F363">
        <f>E363*'altın fonu'!$B$1834</f>
        <v>112.04129032258064</v>
      </c>
    </row>
    <row r="364" spans="1:6" x14ac:dyDescent="0.3">
      <c r="A364">
        <v>363</v>
      </c>
      <c r="B364" s="1">
        <v>43764</v>
      </c>
      <c r="C364" s="6">
        <f>_xlfn.XLOOKUP(B364,'sigara fiyatları'!$A$2:$A$11,'sigara fiyatları'!$B$2:$B$11,,-1)*$I$4</f>
        <v>18</v>
      </c>
      <c r="D364">
        <f>_xlfn.XLOOKUP(B364,'altın fonu'!$A$2:$A$1834,'altın fonu'!$B$2:$B$1834,,0)</f>
        <v>7.7499999999999999E-2</v>
      </c>
      <c r="E364">
        <f t="shared" si="5"/>
        <v>232.25806451612902</v>
      </c>
      <c r="F364">
        <f>E364*'altın fonu'!$B$1834</f>
        <v>112.04129032258064</v>
      </c>
    </row>
    <row r="365" spans="1:6" x14ac:dyDescent="0.3">
      <c r="A365">
        <v>364</v>
      </c>
      <c r="B365" s="1">
        <v>43765</v>
      </c>
      <c r="C365" s="6">
        <f>_xlfn.XLOOKUP(B365,'sigara fiyatları'!$A$2:$A$11,'sigara fiyatları'!$B$2:$B$11,,-1)*$I$4</f>
        <v>18</v>
      </c>
      <c r="D365">
        <f>_xlfn.XLOOKUP(B365,'altın fonu'!$A$2:$A$1834,'altın fonu'!$B$2:$B$1834,,0)</f>
        <v>7.7499999999999999E-2</v>
      </c>
      <c r="E365">
        <f t="shared" si="5"/>
        <v>232.25806451612902</v>
      </c>
      <c r="F365">
        <f>E365*'altın fonu'!$B$1834</f>
        <v>112.04129032258064</v>
      </c>
    </row>
    <row r="366" spans="1:6" x14ac:dyDescent="0.3">
      <c r="A366">
        <v>365</v>
      </c>
      <c r="B366" s="1">
        <v>43766</v>
      </c>
      <c r="C366" s="6">
        <f>_xlfn.XLOOKUP(B366,'sigara fiyatları'!$A$2:$A$11,'sigara fiyatları'!$B$2:$B$11,,-1)*$I$4</f>
        <v>18</v>
      </c>
      <c r="D366">
        <f>_xlfn.XLOOKUP(B366,'altın fonu'!$A$2:$A$1834,'altın fonu'!$B$2:$B$1834,,0)</f>
        <v>7.8600000000000003E-2</v>
      </c>
      <c r="E366">
        <f t="shared" si="5"/>
        <v>229.00763358778624</v>
      </c>
      <c r="F366">
        <f>E366*'altın fonu'!$B$1834</f>
        <v>110.47328244274809</v>
      </c>
    </row>
    <row r="367" spans="1:6" x14ac:dyDescent="0.3">
      <c r="A367">
        <v>366</v>
      </c>
      <c r="B367" s="1">
        <v>43767</v>
      </c>
      <c r="C367" s="6">
        <f>_xlfn.XLOOKUP(B367,'sigara fiyatları'!$A$2:$A$11,'sigara fiyatları'!$B$2:$B$11,,-1)*$I$4</f>
        <v>18</v>
      </c>
      <c r="D367">
        <f>_xlfn.XLOOKUP(B367,'altın fonu'!$A$2:$A$1834,'altın fonu'!$B$2:$B$1834,,0)</f>
        <v>7.8600000000000003E-2</v>
      </c>
      <c r="E367">
        <f t="shared" si="5"/>
        <v>229.00763358778624</v>
      </c>
      <c r="F367">
        <f>E367*'altın fonu'!$B$1834</f>
        <v>110.47328244274809</v>
      </c>
    </row>
    <row r="368" spans="1:6" x14ac:dyDescent="0.3">
      <c r="A368">
        <v>367</v>
      </c>
      <c r="B368" s="1">
        <v>43768</v>
      </c>
      <c r="C368" s="6">
        <f>_xlfn.XLOOKUP(B368,'sigara fiyatları'!$A$2:$A$11,'sigara fiyatları'!$B$2:$B$11,,-1)*$I$4</f>
        <v>18</v>
      </c>
      <c r="D368">
        <f>_xlfn.XLOOKUP(B368,'altın fonu'!$A$2:$A$1834,'altın fonu'!$B$2:$B$1834,,0)</f>
        <v>7.8600000000000003E-2</v>
      </c>
      <c r="E368">
        <f t="shared" si="5"/>
        <v>229.00763358778624</v>
      </c>
      <c r="F368">
        <f>E368*'altın fonu'!$B$1834</f>
        <v>110.47328244274809</v>
      </c>
    </row>
    <row r="369" spans="1:6" x14ac:dyDescent="0.3">
      <c r="A369">
        <v>368</v>
      </c>
      <c r="B369" s="1">
        <v>43769</v>
      </c>
      <c r="C369" s="6">
        <f>_xlfn.XLOOKUP(B369,'sigara fiyatları'!$A$2:$A$11,'sigara fiyatları'!$B$2:$B$11,,-1)*$I$4</f>
        <v>18</v>
      </c>
      <c r="D369">
        <f>_xlfn.XLOOKUP(B369,'altın fonu'!$A$2:$A$1834,'altın fonu'!$B$2:$B$1834,,0)</f>
        <v>7.7299999999999994E-2</v>
      </c>
      <c r="E369">
        <f t="shared" si="5"/>
        <v>232.85899094437261</v>
      </c>
      <c r="F369">
        <f>E369*'altın fonu'!$B$1834</f>
        <v>112.33117723156535</v>
      </c>
    </row>
    <row r="370" spans="1:6" x14ac:dyDescent="0.3">
      <c r="A370">
        <v>369</v>
      </c>
      <c r="B370" s="1">
        <v>43770</v>
      </c>
      <c r="C370" s="6">
        <f>_xlfn.XLOOKUP(B370,'sigara fiyatları'!$A$2:$A$11,'sigara fiyatları'!$B$2:$B$11,,-1)*$I$4</f>
        <v>18</v>
      </c>
      <c r="D370">
        <f>_xlfn.XLOOKUP(B370,'altın fonu'!$A$2:$A$1834,'altın fonu'!$B$2:$B$1834,,0)</f>
        <v>7.7899999999999997E-2</v>
      </c>
      <c r="E370">
        <f t="shared" si="5"/>
        <v>231.06546854942235</v>
      </c>
      <c r="F370">
        <f>E370*'altın fonu'!$B$1834</f>
        <v>111.46598202824134</v>
      </c>
    </row>
    <row r="371" spans="1:6" x14ac:dyDescent="0.3">
      <c r="A371">
        <v>370</v>
      </c>
      <c r="B371" s="1">
        <v>43771</v>
      </c>
      <c r="C371" s="6">
        <f>_xlfn.XLOOKUP(B371,'sigara fiyatları'!$A$2:$A$11,'sigara fiyatları'!$B$2:$B$11,,-1)*$I$4</f>
        <v>18</v>
      </c>
      <c r="D371">
        <f>_xlfn.XLOOKUP(B371,'altın fonu'!$A$2:$A$1834,'altın fonu'!$B$2:$B$1834,,0)</f>
        <v>7.7899999999999997E-2</v>
      </c>
      <c r="E371">
        <f t="shared" si="5"/>
        <v>231.06546854942235</v>
      </c>
      <c r="F371">
        <f>E371*'altın fonu'!$B$1834</f>
        <v>111.46598202824134</v>
      </c>
    </row>
    <row r="372" spans="1:6" x14ac:dyDescent="0.3">
      <c r="A372">
        <v>371</v>
      </c>
      <c r="B372" s="1">
        <v>43772</v>
      </c>
      <c r="C372" s="6">
        <f>_xlfn.XLOOKUP(B372,'sigara fiyatları'!$A$2:$A$11,'sigara fiyatları'!$B$2:$B$11,,-1)*$I$4</f>
        <v>18</v>
      </c>
      <c r="D372">
        <f>_xlfn.XLOOKUP(B372,'altın fonu'!$A$2:$A$1834,'altın fonu'!$B$2:$B$1834,,0)</f>
        <v>7.7899999999999997E-2</v>
      </c>
      <c r="E372">
        <f t="shared" si="5"/>
        <v>231.06546854942235</v>
      </c>
      <c r="F372">
        <f>E372*'altın fonu'!$B$1834</f>
        <v>111.46598202824134</v>
      </c>
    </row>
    <row r="373" spans="1:6" x14ac:dyDescent="0.3">
      <c r="A373">
        <v>372</v>
      </c>
      <c r="B373" s="1">
        <v>43773</v>
      </c>
      <c r="C373" s="6">
        <f>_xlfn.XLOOKUP(B373,'sigara fiyatları'!$A$2:$A$11,'sigara fiyatları'!$B$2:$B$11,,-1)*$I$4</f>
        <v>18</v>
      </c>
      <c r="D373">
        <f>_xlfn.XLOOKUP(B373,'altın fonu'!$A$2:$A$1834,'altın fonu'!$B$2:$B$1834,,0)</f>
        <v>7.8399999999999997E-2</v>
      </c>
      <c r="E373">
        <f t="shared" si="5"/>
        <v>229.59183673469389</v>
      </c>
      <c r="F373">
        <f>E373*'altın fonu'!$B$1834</f>
        <v>110.75510204081633</v>
      </c>
    </row>
    <row r="374" spans="1:6" x14ac:dyDescent="0.3">
      <c r="A374">
        <v>373</v>
      </c>
      <c r="B374" s="1">
        <v>43774</v>
      </c>
      <c r="C374" s="6">
        <f>_xlfn.XLOOKUP(B374,'sigara fiyatları'!$A$2:$A$11,'sigara fiyatları'!$B$2:$B$11,,-1)*$I$4</f>
        <v>18</v>
      </c>
      <c r="D374">
        <f>_xlfn.XLOOKUP(B374,'altın fonu'!$A$2:$A$1834,'altın fonu'!$B$2:$B$1834,,0)</f>
        <v>7.7499999999999999E-2</v>
      </c>
      <c r="E374">
        <f t="shared" si="5"/>
        <v>232.25806451612902</v>
      </c>
      <c r="F374">
        <f>E374*'altın fonu'!$B$1834</f>
        <v>112.04129032258064</v>
      </c>
    </row>
    <row r="375" spans="1:6" x14ac:dyDescent="0.3">
      <c r="A375">
        <v>374</v>
      </c>
      <c r="B375" s="1">
        <v>43775</v>
      </c>
      <c r="C375" s="6">
        <f>_xlfn.XLOOKUP(B375,'sigara fiyatları'!$A$2:$A$11,'sigara fiyatları'!$B$2:$B$11,,-1)*$I$4</f>
        <v>18</v>
      </c>
      <c r="D375">
        <f>_xlfn.XLOOKUP(B375,'altın fonu'!$A$2:$A$1834,'altın fonu'!$B$2:$B$1834,,0)</f>
        <v>7.7799999999999994E-2</v>
      </c>
      <c r="E375">
        <f t="shared" si="5"/>
        <v>231.36246786632393</v>
      </c>
      <c r="F375">
        <f>E375*'altın fonu'!$B$1834</f>
        <v>111.60925449871466</v>
      </c>
    </row>
    <row r="376" spans="1:6" x14ac:dyDescent="0.3">
      <c r="A376">
        <v>375</v>
      </c>
      <c r="B376" s="1">
        <v>43776</v>
      </c>
      <c r="C376" s="6">
        <f>_xlfn.XLOOKUP(B376,'sigara fiyatları'!$A$2:$A$11,'sigara fiyatları'!$B$2:$B$11,,-1)*$I$4</f>
        <v>18</v>
      </c>
      <c r="D376">
        <f>_xlfn.XLOOKUP(B376,'altın fonu'!$A$2:$A$1834,'altın fonu'!$B$2:$B$1834,,0)</f>
        <v>7.7299999999999994E-2</v>
      </c>
      <c r="E376">
        <f t="shared" si="5"/>
        <v>232.85899094437261</v>
      </c>
      <c r="F376">
        <f>E376*'altın fonu'!$B$1834</f>
        <v>112.33117723156535</v>
      </c>
    </row>
    <row r="377" spans="1:6" x14ac:dyDescent="0.3">
      <c r="A377">
        <v>376</v>
      </c>
      <c r="B377" s="1">
        <v>43777</v>
      </c>
      <c r="C377" s="6">
        <f>_xlfn.XLOOKUP(B377,'sigara fiyatları'!$A$2:$A$11,'sigara fiyatları'!$B$2:$B$11,,-1)*$I$4</f>
        <v>18</v>
      </c>
      <c r="D377">
        <f>_xlfn.XLOOKUP(B377,'altın fonu'!$A$2:$A$1834,'altın fonu'!$B$2:$B$1834,,0)</f>
        <v>7.7200000000000005E-2</v>
      </c>
      <c r="E377">
        <f t="shared" si="5"/>
        <v>233.16062176165801</v>
      </c>
      <c r="F377">
        <f>E377*'altın fonu'!$B$1834</f>
        <v>112.47668393782382</v>
      </c>
    </row>
    <row r="378" spans="1:6" x14ac:dyDescent="0.3">
      <c r="A378">
        <v>377</v>
      </c>
      <c r="B378" s="1">
        <v>43778</v>
      </c>
      <c r="C378" s="6">
        <f>_xlfn.XLOOKUP(B378,'sigara fiyatları'!$A$2:$A$11,'sigara fiyatları'!$B$2:$B$11,,-1)*$I$4</f>
        <v>18</v>
      </c>
      <c r="D378">
        <f>_xlfn.XLOOKUP(B378,'altın fonu'!$A$2:$A$1834,'altın fonu'!$B$2:$B$1834,,0)</f>
        <v>7.7200000000000005E-2</v>
      </c>
      <c r="E378">
        <f t="shared" si="5"/>
        <v>233.16062176165801</v>
      </c>
      <c r="F378">
        <f>E378*'altın fonu'!$B$1834</f>
        <v>112.47668393782382</v>
      </c>
    </row>
    <row r="379" spans="1:6" x14ac:dyDescent="0.3">
      <c r="A379">
        <v>378</v>
      </c>
      <c r="B379" s="1">
        <v>43779</v>
      </c>
      <c r="C379" s="6">
        <f>_xlfn.XLOOKUP(B379,'sigara fiyatları'!$A$2:$A$11,'sigara fiyatları'!$B$2:$B$11,,-1)*$I$4</f>
        <v>18</v>
      </c>
      <c r="D379">
        <f>_xlfn.XLOOKUP(B379,'altın fonu'!$A$2:$A$1834,'altın fonu'!$B$2:$B$1834,,0)</f>
        <v>7.7200000000000005E-2</v>
      </c>
      <c r="E379">
        <f t="shared" si="5"/>
        <v>233.16062176165801</v>
      </c>
      <c r="F379">
        <f>E379*'altın fonu'!$B$1834</f>
        <v>112.47668393782382</v>
      </c>
    </row>
    <row r="380" spans="1:6" x14ac:dyDescent="0.3">
      <c r="A380">
        <v>379</v>
      </c>
      <c r="B380" s="1">
        <v>43780</v>
      </c>
      <c r="C380" s="6">
        <f>_xlfn.XLOOKUP(B380,'sigara fiyatları'!$A$2:$A$11,'sigara fiyatları'!$B$2:$B$11,,-1)*$I$4</f>
        <v>18</v>
      </c>
      <c r="D380">
        <f>_xlfn.XLOOKUP(B380,'altın fonu'!$A$2:$A$1834,'altın fonu'!$B$2:$B$1834,,0)</f>
        <v>7.6600000000000001E-2</v>
      </c>
      <c r="E380">
        <f t="shared" si="5"/>
        <v>234.98694516971278</v>
      </c>
      <c r="F380">
        <f>E380*'altın fonu'!$B$1834</f>
        <v>113.35770234986944</v>
      </c>
    </row>
    <row r="381" spans="1:6" x14ac:dyDescent="0.3">
      <c r="A381">
        <v>380</v>
      </c>
      <c r="B381" s="1">
        <v>43781</v>
      </c>
      <c r="C381" s="6">
        <f>_xlfn.XLOOKUP(B381,'sigara fiyatları'!$A$2:$A$11,'sigara fiyatları'!$B$2:$B$11,,-1)*$I$4</f>
        <v>18</v>
      </c>
      <c r="D381">
        <f>_xlfn.XLOOKUP(B381,'altın fonu'!$A$2:$A$1834,'altın fonu'!$B$2:$B$1834,,0)</f>
        <v>7.6799999999999993E-2</v>
      </c>
      <c r="E381">
        <f t="shared" si="5"/>
        <v>234.37500000000003</v>
      </c>
      <c r="F381">
        <f>E381*'altın fonu'!$B$1834</f>
        <v>113.06250000000001</v>
      </c>
    </row>
    <row r="382" spans="1:6" x14ac:dyDescent="0.3">
      <c r="A382">
        <v>381</v>
      </c>
      <c r="B382" s="1">
        <v>43782</v>
      </c>
      <c r="C382" s="6">
        <f>_xlfn.XLOOKUP(B382,'sigara fiyatları'!$A$2:$A$11,'sigara fiyatları'!$B$2:$B$11,,-1)*$I$4</f>
        <v>18</v>
      </c>
      <c r="D382">
        <f>_xlfn.XLOOKUP(B382,'altın fonu'!$A$2:$A$1834,'altın fonu'!$B$2:$B$1834,,0)</f>
        <v>7.6100000000000001E-2</v>
      </c>
      <c r="E382">
        <f t="shared" si="5"/>
        <v>236.53088042049933</v>
      </c>
      <c r="F382">
        <f>E382*'altın fonu'!$B$1834</f>
        <v>114.10249671484887</v>
      </c>
    </row>
    <row r="383" spans="1:6" x14ac:dyDescent="0.3">
      <c r="A383">
        <v>382</v>
      </c>
      <c r="B383" s="1">
        <v>43783</v>
      </c>
      <c r="C383" s="6">
        <f>_xlfn.XLOOKUP(B383,'sigara fiyatları'!$A$2:$A$11,'sigara fiyatları'!$B$2:$B$11,,-1)*$I$4</f>
        <v>18</v>
      </c>
      <c r="D383">
        <f>_xlfn.XLOOKUP(B383,'altın fonu'!$A$2:$A$1834,'altın fonu'!$B$2:$B$1834,,0)</f>
        <v>7.6600000000000001E-2</v>
      </c>
      <c r="E383">
        <f t="shared" si="5"/>
        <v>234.98694516971278</v>
      </c>
      <c r="F383">
        <f>E383*'altın fonu'!$B$1834</f>
        <v>113.35770234986944</v>
      </c>
    </row>
    <row r="384" spans="1:6" x14ac:dyDescent="0.3">
      <c r="A384">
        <v>383</v>
      </c>
      <c r="B384" s="1">
        <v>43784</v>
      </c>
      <c r="C384" s="6">
        <f>_xlfn.XLOOKUP(B384,'sigara fiyatları'!$A$2:$A$11,'sigara fiyatları'!$B$2:$B$11,,-1)*$I$4</f>
        <v>18</v>
      </c>
      <c r="D384">
        <f>_xlfn.XLOOKUP(B384,'altın fonu'!$A$2:$A$1834,'altın fonu'!$B$2:$B$1834,,0)</f>
        <v>7.6499999999999999E-2</v>
      </c>
      <c r="E384">
        <f t="shared" si="5"/>
        <v>235.29411764705884</v>
      </c>
      <c r="F384">
        <f>E384*'altın fonu'!$B$1834</f>
        <v>113.50588235294119</v>
      </c>
    </row>
    <row r="385" spans="1:6" x14ac:dyDescent="0.3">
      <c r="A385">
        <v>384</v>
      </c>
      <c r="B385" s="1">
        <v>43785</v>
      </c>
      <c r="C385" s="6">
        <f>_xlfn.XLOOKUP(B385,'sigara fiyatları'!$A$2:$A$11,'sigara fiyatları'!$B$2:$B$11,,-1)*$I$4</f>
        <v>18</v>
      </c>
      <c r="D385">
        <f>_xlfn.XLOOKUP(B385,'altın fonu'!$A$2:$A$1834,'altın fonu'!$B$2:$B$1834,,0)</f>
        <v>7.6499999999999999E-2</v>
      </c>
      <c r="E385">
        <f t="shared" si="5"/>
        <v>235.29411764705884</v>
      </c>
      <c r="F385">
        <f>E385*'altın fonu'!$B$1834</f>
        <v>113.50588235294119</v>
      </c>
    </row>
    <row r="386" spans="1:6" x14ac:dyDescent="0.3">
      <c r="A386">
        <v>385</v>
      </c>
      <c r="B386" s="1">
        <v>43786</v>
      </c>
      <c r="C386" s="6">
        <f>_xlfn.XLOOKUP(B386,'sigara fiyatları'!$A$2:$A$11,'sigara fiyatları'!$B$2:$B$11,,-1)*$I$4</f>
        <v>18</v>
      </c>
      <c r="D386">
        <f>_xlfn.XLOOKUP(B386,'altın fonu'!$A$2:$A$1834,'altın fonu'!$B$2:$B$1834,,0)</f>
        <v>7.6499999999999999E-2</v>
      </c>
      <c r="E386">
        <f t="shared" si="5"/>
        <v>235.29411764705884</v>
      </c>
      <c r="F386">
        <f>E386*'altın fonu'!$B$1834</f>
        <v>113.50588235294119</v>
      </c>
    </row>
    <row r="387" spans="1:6" x14ac:dyDescent="0.3">
      <c r="A387">
        <v>386</v>
      </c>
      <c r="B387" s="1">
        <v>43787</v>
      </c>
      <c r="C387" s="6">
        <f>_xlfn.XLOOKUP(B387,'sigara fiyatları'!$A$2:$A$11,'sigara fiyatları'!$B$2:$B$11,,-1)*$I$4</f>
        <v>18</v>
      </c>
      <c r="D387">
        <f>_xlfn.XLOOKUP(B387,'altın fonu'!$A$2:$A$1834,'altın fonu'!$B$2:$B$1834,,0)</f>
        <v>7.6499999999999999E-2</v>
      </c>
      <c r="E387">
        <f t="shared" ref="E387:E450" si="6">C387/D387</f>
        <v>235.29411764705884</v>
      </c>
      <c r="F387">
        <f>E387*'altın fonu'!$B$1834</f>
        <v>113.50588235294119</v>
      </c>
    </row>
    <row r="388" spans="1:6" x14ac:dyDescent="0.3">
      <c r="A388">
        <v>387</v>
      </c>
      <c r="B388" s="1">
        <v>43788</v>
      </c>
      <c r="C388" s="6">
        <f>_xlfn.XLOOKUP(B388,'sigara fiyatları'!$A$2:$A$11,'sigara fiyatları'!$B$2:$B$11,,-1)*$I$4</f>
        <v>18</v>
      </c>
      <c r="D388">
        <f>_xlfn.XLOOKUP(B388,'altın fonu'!$A$2:$A$1834,'altın fonu'!$B$2:$B$1834,,0)</f>
        <v>7.5899999999999995E-2</v>
      </c>
      <c r="E388">
        <f t="shared" si="6"/>
        <v>237.15415019762847</v>
      </c>
      <c r="F388">
        <f>E388*'altın fonu'!$B$1834</f>
        <v>114.40316205533597</v>
      </c>
    </row>
    <row r="389" spans="1:6" x14ac:dyDescent="0.3">
      <c r="A389">
        <v>388</v>
      </c>
      <c r="B389" s="1">
        <v>43789</v>
      </c>
      <c r="C389" s="6">
        <f>_xlfn.XLOOKUP(B389,'sigara fiyatları'!$A$2:$A$11,'sigara fiyatları'!$B$2:$B$11,,-1)*$I$4</f>
        <v>18</v>
      </c>
      <c r="D389">
        <f>_xlfn.XLOOKUP(B389,'altın fonu'!$A$2:$A$1834,'altın fonu'!$B$2:$B$1834,,0)</f>
        <v>7.6200000000000004E-2</v>
      </c>
      <c r="E389">
        <f t="shared" si="6"/>
        <v>236.22047244094486</v>
      </c>
      <c r="F389">
        <f>E389*'altın fonu'!$B$1834</f>
        <v>113.95275590551179</v>
      </c>
    </row>
    <row r="390" spans="1:6" x14ac:dyDescent="0.3">
      <c r="A390">
        <v>389</v>
      </c>
      <c r="B390" s="1">
        <v>43790</v>
      </c>
      <c r="C390" s="6">
        <f>_xlfn.XLOOKUP(B390,'sigara fiyatları'!$A$2:$A$11,'sigara fiyatları'!$B$2:$B$11,,-1)*$I$4</f>
        <v>18</v>
      </c>
      <c r="D390">
        <f>_xlfn.XLOOKUP(B390,'altın fonu'!$A$2:$A$1834,'altın fonu'!$B$2:$B$1834,,0)</f>
        <v>7.6399999999999996E-2</v>
      </c>
      <c r="E390">
        <f t="shared" si="6"/>
        <v>235.60209424083772</v>
      </c>
      <c r="F390">
        <f>E390*'altın fonu'!$B$1834</f>
        <v>113.65445026178011</v>
      </c>
    </row>
    <row r="391" spans="1:6" x14ac:dyDescent="0.3">
      <c r="A391">
        <v>390</v>
      </c>
      <c r="B391" s="1">
        <v>43791</v>
      </c>
      <c r="C391" s="6">
        <f>_xlfn.XLOOKUP(B391,'sigara fiyatları'!$A$2:$A$11,'sigara fiyatları'!$B$2:$B$11,,-1)*$I$4</f>
        <v>18</v>
      </c>
      <c r="D391">
        <f>_xlfn.XLOOKUP(B391,'altın fonu'!$A$2:$A$1834,'altın fonu'!$B$2:$B$1834,,0)</f>
        <v>7.5899999999999995E-2</v>
      </c>
      <c r="E391">
        <f t="shared" si="6"/>
        <v>237.15415019762847</v>
      </c>
      <c r="F391">
        <f>E391*'altın fonu'!$B$1834</f>
        <v>114.40316205533597</v>
      </c>
    </row>
    <row r="392" spans="1:6" x14ac:dyDescent="0.3">
      <c r="A392">
        <v>391</v>
      </c>
      <c r="B392" s="1">
        <v>43792</v>
      </c>
      <c r="C392" s="6">
        <f>_xlfn.XLOOKUP(B392,'sigara fiyatları'!$A$2:$A$11,'sigara fiyatları'!$B$2:$B$11,,-1)*$I$4</f>
        <v>18</v>
      </c>
      <c r="D392">
        <f>_xlfn.XLOOKUP(B392,'altın fonu'!$A$2:$A$1834,'altın fonu'!$B$2:$B$1834,,0)</f>
        <v>7.5899999999999995E-2</v>
      </c>
      <c r="E392">
        <f t="shared" si="6"/>
        <v>237.15415019762847</v>
      </c>
      <c r="F392">
        <f>E392*'altın fonu'!$B$1834</f>
        <v>114.40316205533597</v>
      </c>
    </row>
    <row r="393" spans="1:6" x14ac:dyDescent="0.3">
      <c r="A393">
        <v>392</v>
      </c>
      <c r="B393" s="1">
        <v>43793</v>
      </c>
      <c r="C393" s="6">
        <f>_xlfn.XLOOKUP(B393,'sigara fiyatları'!$A$2:$A$11,'sigara fiyatları'!$B$2:$B$11,,-1)*$I$4</f>
        <v>18</v>
      </c>
      <c r="D393">
        <f>_xlfn.XLOOKUP(B393,'altın fonu'!$A$2:$A$1834,'altın fonu'!$B$2:$B$1834,,0)</f>
        <v>7.5899999999999995E-2</v>
      </c>
      <c r="E393">
        <f t="shared" si="6"/>
        <v>237.15415019762847</v>
      </c>
      <c r="F393">
        <f>E393*'altın fonu'!$B$1834</f>
        <v>114.40316205533597</v>
      </c>
    </row>
    <row r="394" spans="1:6" x14ac:dyDescent="0.3">
      <c r="A394">
        <v>393</v>
      </c>
      <c r="B394" s="1">
        <v>43794</v>
      </c>
      <c r="C394" s="6">
        <f>_xlfn.XLOOKUP(B394,'sigara fiyatları'!$A$2:$A$11,'sigara fiyatları'!$B$2:$B$11,,-1)*$I$4</f>
        <v>18</v>
      </c>
      <c r="D394">
        <f>_xlfn.XLOOKUP(B394,'altın fonu'!$A$2:$A$1834,'altın fonu'!$B$2:$B$1834,,0)</f>
        <v>7.5899999999999995E-2</v>
      </c>
      <c r="E394">
        <f t="shared" si="6"/>
        <v>237.15415019762847</v>
      </c>
      <c r="F394">
        <f>E394*'altın fonu'!$B$1834</f>
        <v>114.40316205533597</v>
      </c>
    </row>
    <row r="395" spans="1:6" x14ac:dyDescent="0.3">
      <c r="A395">
        <v>394</v>
      </c>
      <c r="B395" s="1">
        <v>43795</v>
      </c>
      <c r="C395" s="6">
        <f>_xlfn.XLOOKUP(B395,'sigara fiyatları'!$A$2:$A$11,'sigara fiyatları'!$B$2:$B$11,,-1)*$I$4</f>
        <v>18</v>
      </c>
      <c r="D395">
        <f>_xlfn.XLOOKUP(B395,'altın fonu'!$A$2:$A$1834,'altın fonu'!$B$2:$B$1834,,0)</f>
        <v>7.5800000000000006E-2</v>
      </c>
      <c r="E395">
        <f t="shared" si="6"/>
        <v>237.46701846965698</v>
      </c>
      <c r="F395">
        <f>E395*'altın fonu'!$B$1834</f>
        <v>114.55408970976252</v>
      </c>
    </row>
    <row r="396" spans="1:6" x14ac:dyDescent="0.3">
      <c r="A396">
        <v>395</v>
      </c>
      <c r="B396" s="1">
        <v>43796</v>
      </c>
      <c r="C396" s="6">
        <f>_xlfn.XLOOKUP(B396,'sigara fiyatları'!$A$2:$A$11,'sigara fiyatları'!$B$2:$B$11,,-1)*$I$4</f>
        <v>18</v>
      </c>
      <c r="D396">
        <f>_xlfn.XLOOKUP(B396,'altın fonu'!$A$2:$A$1834,'altın fonu'!$B$2:$B$1834,,0)</f>
        <v>7.6100000000000001E-2</v>
      </c>
      <c r="E396">
        <f t="shared" si="6"/>
        <v>236.53088042049933</v>
      </c>
      <c r="F396">
        <f>E396*'altın fonu'!$B$1834</f>
        <v>114.10249671484887</v>
      </c>
    </row>
    <row r="397" spans="1:6" x14ac:dyDescent="0.3">
      <c r="A397">
        <v>396</v>
      </c>
      <c r="B397" s="1">
        <v>43797</v>
      </c>
      <c r="C397" s="6">
        <f>_xlfn.XLOOKUP(B397,'sigara fiyatları'!$A$2:$A$11,'sigara fiyatları'!$B$2:$B$11,,-1)*$I$4</f>
        <v>18</v>
      </c>
      <c r="D397">
        <f>_xlfn.XLOOKUP(B397,'altın fonu'!$A$2:$A$1834,'altın fonu'!$B$2:$B$1834,,0)</f>
        <v>7.6300000000000007E-2</v>
      </c>
      <c r="E397">
        <f t="shared" si="6"/>
        <v>235.91087811271296</v>
      </c>
      <c r="F397">
        <f>E397*'altın fonu'!$B$1834</f>
        <v>113.80340760157273</v>
      </c>
    </row>
    <row r="398" spans="1:6" x14ac:dyDescent="0.3">
      <c r="A398">
        <v>397</v>
      </c>
      <c r="B398" s="1">
        <v>43798</v>
      </c>
      <c r="C398" s="6">
        <f>_xlfn.XLOOKUP(B398,'sigara fiyatları'!$A$2:$A$11,'sigara fiyatları'!$B$2:$B$11,,-1)*$I$4</f>
        <v>18</v>
      </c>
      <c r="D398">
        <f>_xlfn.XLOOKUP(B398,'altın fonu'!$A$2:$A$1834,'altın fonu'!$B$2:$B$1834,,0)</f>
        <v>7.5700000000000003E-2</v>
      </c>
      <c r="E398">
        <f t="shared" si="6"/>
        <v>237.78071334214002</v>
      </c>
      <c r="F398">
        <f>E398*'altın fonu'!$B$1834</f>
        <v>114.70541611624834</v>
      </c>
    </row>
    <row r="399" spans="1:6" x14ac:dyDescent="0.3">
      <c r="A399">
        <v>398</v>
      </c>
      <c r="B399" s="1">
        <v>43799</v>
      </c>
      <c r="C399" s="6">
        <f>_xlfn.XLOOKUP(B399,'sigara fiyatları'!$A$2:$A$11,'sigara fiyatları'!$B$2:$B$11,,-1)*$I$4</f>
        <v>18</v>
      </c>
      <c r="D399">
        <f>_xlfn.XLOOKUP(B399,'altın fonu'!$A$2:$A$1834,'altın fonu'!$B$2:$B$1834,,0)</f>
        <v>7.5700000000000003E-2</v>
      </c>
      <c r="E399">
        <f t="shared" si="6"/>
        <v>237.78071334214002</v>
      </c>
      <c r="F399">
        <f>E399*'altın fonu'!$B$1834</f>
        <v>114.70541611624834</v>
      </c>
    </row>
    <row r="400" spans="1:6" x14ac:dyDescent="0.3">
      <c r="A400">
        <v>399</v>
      </c>
      <c r="B400" s="1">
        <v>43800</v>
      </c>
      <c r="C400" s="6">
        <f>_xlfn.XLOOKUP(B400,'sigara fiyatları'!$A$2:$A$11,'sigara fiyatları'!$B$2:$B$11,,-1)*$I$4</f>
        <v>18</v>
      </c>
      <c r="D400">
        <f>_xlfn.XLOOKUP(B400,'altın fonu'!$A$2:$A$1834,'altın fonu'!$B$2:$B$1834,,0)</f>
        <v>7.5700000000000003E-2</v>
      </c>
      <c r="E400">
        <f t="shared" si="6"/>
        <v>237.78071334214002</v>
      </c>
      <c r="F400">
        <f>E400*'altın fonu'!$B$1834</f>
        <v>114.70541611624834</v>
      </c>
    </row>
    <row r="401" spans="1:6" x14ac:dyDescent="0.3">
      <c r="A401">
        <v>400</v>
      </c>
      <c r="B401" s="1">
        <v>43801</v>
      </c>
      <c r="C401" s="6">
        <f>_xlfn.XLOOKUP(B401,'sigara fiyatları'!$A$2:$A$11,'sigara fiyatları'!$B$2:$B$11,,-1)*$I$4</f>
        <v>18</v>
      </c>
      <c r="D401">
        <f>_xlfn.XLOOKUP(B401,'altın fonu'!$A$2:$A$1834,'altın fonu'!$B$2:$B$1834,,0)</f>
        <v>7.5899999999999995E-2</v>
      </c>
      <c r="E401">
        <f t="shared" si="6"/>
        <v>237.15415019762847</v>
      </c>
      <c r="F401">
        <f>E401*'altın fonu'!$B$1834</f>
        <v>114.40316205533597</v>
      </c>
    </row>
    <row r="402" spans="1:6" x14ac:dyDescent="0.3">
      <c r="A402">
        <v>401</v>
      </c>
      <c r="B402" s="1">
        <v>43802</v>
      </c>
      <c r="C402" s="6">
        <f>_xlfn.XLOOKUP(B402,'sigara fiyatları'!$A$2:$A$11,'sigara fiyatları'!$B$2:$B$11,,-1)*$I$4</f>
        <v>18</v>
      </c>
      <c r="D402">
        <f>_xlfn.XLOOKUP(B402,'altın fonu'!$A$2:$A$1834,'altın fonu'!$B$2:$B$1834,,0)</f>
        <v>7.5899999999999995E-2</v>
      </c>
      <c r="E402">
        <f t="shared" si="6"/>
        <v>237.15415019762847</v>
      </c>
      <c r="F402">
        <f>E402*'altın fonu'!$B$1834</f>
        <v>114.40316205533597</v>
      </c>
    </row>
    <row r="403" spans="1:6" x14ac:dyDescent="0.3">
      <c r="A403">
        <v>402</v>
      </c>
      <c r="B403" s="1">
        <v>43803</v>
      </c>
      <c r="C403" s="6">
        <f>_xlfn.XLOOKUP(B403,'sigara fiyatları'!$A$2:$A$11,'sigara fiyatları'!$B$2:$B$11,,-1)*$I$4</f>
        <v>18</v>
      </c>
      <c r="D403">
        <f>_xlfn.XLOOKUP(B403,'altın fonu'!$A$2:$A$1834,'altın fonu'!$B$2:$B$1834,,0)</f>
        <v>7.6200000000000004E-2</v>
      </c>
      <c r="E403">
        <f t="shared" si="6"/>
        <v>236.22047244094486</v>
      </c>
      <c r="F403">
        <f>E403*'altın fonu'!$B$1834</f>
        <v>113.95275590551179</v>
      </c>
    </row>
    <row r="404" spans="1:6" x14ac:dyDescent="0.3">
      <c r="A404">
        <v>403</v>
      </c>
      <c r="B404" s="1">
        <v>43804</v>
      </c>
      <c r="C404" s="6">
        <f>_xlfn.XLOOKUP(B404,'sigara fiyatları'!$A$2:$A$11,'sigara fiyatları'!$B$2:$B$11,,-1)*$I$4</f>
        <v>18</v>
      </c>
      <c r="D404">
        <f>_xlfn.XLOOKUP(B404,'altın fonu'!$A$2:$A$1834,'altın fonu'!$B$2:$B$1834,,0)</f>
        <v>7.7100000000000002E-2</v>
      </c>
      <c r="E404">
        <f t="shared" si="6"/>
        <v>233.46303501945525</v>
      </c>
      <c r="F404">
        <f>E404*'altın fonu'!$B$1834</f>
        <v>112.62256809338521</v>
      </c>
    </row>
    <row r="405" spans="1:6" x14ac:dyDescent="0.3">
      <c r="A405">
        <v>404</v>
      </c>
      <c r="B405" s="1">
        <v>43805</v>
      </c>
      <c r="C405" s="6">
        <f>_xlfn.XLOOKUP(B405,'sigara fiyatları'!$A$2:$A$11,'sigara fiyatları'!$B$2:$B$11,,-1)*$I$4</f>
        <v>18</v>
      </c>
      <c r="D405">
        <f>_xlfn.XLOOKUP(B405,'altın fonu'!$A$2:$A$1834,'altın fonu'!$B$2:$B$1834,,0)</f>
        <v>7.6799999999999993E-2</v>
      </c>
      <c r="E405">
        <f t="shared" si="6"/>
        <v>234.37500000000003</v>
      </c>
      <c r="F405">
        <f>E405*'altın fonu'!$B$1834</f>
        <v>113.06250000000001</v>
      </c>
    </row>
    <row r="406" spans="1:6" x14ac:dyDescent="0.3">
      <c r="A406">
        <v>405</v>
      </c>
      <c r="B406" s="1">
        <v>43806</v>
      </c>
      <c r="C406" s="6">
        <f>_xlfn.XLOOKUP(B406,'sigara fiyatları'!$A$2:$A$11,'sigara fiyatları'!$B$2:$B$11,,-1)*$I$4</f>
        <v>18</v>
      </c>
      <c r="D406">
        <f>_xlfn.XLOOKUP(B406,'altın fonu'!$A$2:$A$1834,'altın fonu'!$B$2:$B$1834,,0)</f>
        <v>7.6799999999999993E-2</v>
      </c>
      <c r="E406">
        <f t="shared" si="6"/>
        <v>234.37500000000003</v>
      </c>
      <c r="F406">
        <f>E406*'altın fonu'!$B$1834</f>
        <v>113.06250000000001</v>
      </c>
    </row>
    <row r="407" spans="1:6" x14ac:dyDescent="0.3">
      <c r="A407">
        <v>406</v>
      </c>
      <c r="B407" s="1">
        <v>43807</v>
      </c>
      <c r="C407" s="6">
        <f>_xlfn.XLOOKUP(B407,'sigara fiyatları'!$A$2:$A$11,'sigara fiyatları'!$B$2:$B$11,,-1)*$I$4</f>
        <v>18</v>
      </c>
      <c r="D407">
        <f>_xlfn.XLOOKUP(B407,'altın fonu'!$A$2:$A$1834,'altın fonu'!$B$2:$B$1834,,0)</f>
        <v>7.6799999999999993E-2</v>
      </c>
      <c r="E407">
        <f t="shared" si="6"/>
        <v>234.37500000000003</v>
      </c>
      <c r="F407">
        <f>E407*'altın fonu'!$B$1834</f>
        <v>113.06250000000001</v>
      </c>
    </row>
    <row r="408" spans="1:6" x14ac:dyDescent="0.3">
      <c r="A408">
        <v>407</v>
      </c>
      <c r="B408" s="1">
        <v>43808</v>
      </c>
      <c r="C408" s="6">
        <f>_xlfn.XLOOKUP(B408,'sigara fiyatları'!$A$2:$A$11,'sigara fiyatları'!$B$2:$B$11,,-1)*$I$4</f>
        <v>18</v>
      </c>
      <c r="D408">
        <f>_xlfn.XLOOKUP(B408,'altın fonu'!$A$2:$A$1834,'altın fonu'!$B$2:$B$1834,,0)</f>
        <v>7.6600000000000001E-2</v>
      </c>
      <c r="E408">
        <f t="shared" si="6"/>
        <v>234.98694516971278</v>
      </c>
      <c r="F408">
        <f>E408*'altın fonu'!$B$1834</f>
        <v>113.35770234986944</v>
      </c>
    </row>
    <row r="409" spans="1:6" x14ac:dyDescent="0.3">
      <c r="A409">
        <v>408</v>
      </c>
      <c r="B409" s="1">
        <v>43809</v>
      </c>
      <c r="C409" s="6">
        <f>_xlfn.XLOOKUP(B409,'sigara fiyatları'!$A$2:$A$11,'sigara fiyatları'!$B$2:$B$11,,-1)*$I$4</f>
        <v>18</v>
      </c>
      <c r="D409">
        <f>_xlfn.XLOOKUP(B409,'altın fonu'!$A$2:$A$1834,'altın fonu'!$B$2:$B$1834,,0)</f>
        <v>7.6499999999999999E-2</v>
      </c>
      <c r="E409">
        <f t="shared" si="6"/>
        <v>235.29411764705884</v>
      </c>
      <c r="F409">
        <f>E409*'altın fonu'!$B$1834</f>
        <v>113.50588235294119</v>
      </c>
    </row>
    <row r="410" spans="1:6" x14ac:dyDescent="0.3">
      <c r="A410">
        <v>409</v>
      </c>
      <c r="B410" s="1">
        <v>43810</v>
      </c>
      <c r="C410" s="6">
        <f>_xlfn.XLOOKUP(B410,'sigara fiyatları'!$A$2:$A$11,'sigara fiyatları'!$B$2:$B$11,,-1)*$I$4</f>
        <v>18</v>
      </c>
      <c r="D410">
        <f>_xlfn.XLOOKUP(B410,'altın fonu'!$A$2:$A$1834,'altın fonu'!$B$2:$B$1834,,0)</f>
        <v>7.6799999999999993E-2</v>
      </c>
      <c r="E410">
        <f t="shared" si="6"/>
        <v>234.37500000000003</v>
      </c>
      <c r="F410">
        <f>E410*'altın fonu'!$B$1834</f>
        <v>113.06250000000001</v>
      </c>
    </row>
    <row r="411" spans="1:6" x14ac:dyDescent="0.3">
      <c r="A411">
        <v>410</v>
      </c>
      <c r="B411" s="1">
        <v>43811</v>
      </c>
      <c r="C411" s="6">
        <f>_xlfn.XLOOKUP(B411,'sigara fiyatları'!$A$2:$A$11,'sigara fiyatları'!$B$2:$B$11,,-1)*$I$4</f>
        <v>18</v>
      </c>
      <c r="D411">
        <f>_xlfn.XLOOKUP(B411,'altın fonu'!$A$2:$A$1834,'altın fonu'!$B$2:$B$1834,,0)</f>
        <v>7.6999999999999999E-2</v>
      </c>
      <c r="E411">
        <f t="shared" si="6"/>
        <v>233.76623376623377</v>
      </c>
      <c r="F411">
        <f>E411*'altın fonu'!$B$1834</f>
        <v>112.76883116883117</v>
      </c>
    </row>
    <row r="412" spans="1:6" x14ac:dyDescent="0.3">
      <c r="A412">
        <v>411</v>
      </c>
      <c r="B412" s="1">
        <v>43812</v>
      </c>
      <c r="C412" s="6">
        <f>_xlfn.XLOOKUP(B412,'sigara fiyatları'!$A$2:$A$11,'sigara fiyatları'!$B$2:$B$11,,-1)*$I$4</f>
        <v>18</v>
      </c>
      <c r="D412">
        <f>_xlfn.XLOOKUP(B412,'altın fonu'!$A$2:$A$1834,'altın fonu'!$B$2:$B$1834,,0)</f>
        <v>7.7100000000000002E-2</v>
      </c>
      <c r="E412">
        <f t="shared" si="6"/>
        <v>233.46303501945525</v>
      </c>
      <c r="F412">
        <f>E412*'altın fonu'!$B$1834</f>
        <v>112.62256809338521</v>
      </c>
    </row>
    <row r="413" spans="1:6" x14ac:dyDescent="0.3">
      <c r="A413">
        <v>412</v>
      </c>
      <c r="B413" s="1">
        <v>43813</v>
      </c>
      <c r="C413" s="6">
        <f>_xlfn.XLOOKUP(B413,'sigara fiyatları'!$A$2:$A$11,'sigara fiyatları'!$B$2:$B$11,,-1)*$I$4</f>
        <v>18</v>
      </c>
      <c r="D413">
        <f>_xlfn.XLOOKUP(B413,'altın fonu'!$A$2:$A$1834,'altın fonu'!$B$2:$B$1834,,0)</f>
        <v>7.7100000000000002E-2</v>
      </c>
      <c r="E413">
        <f t="shared" si="6"/>
        <v>233.46303501945525</v>
      </c>
      <c r="F413">
        <f>E413*'altın fonu'!$B$1834</f>
        <v>112.62256809338521</v>
      </c>
    </row>
    <row r="414" spans="1:6" x14ac:dyDescent="0.3">
      <c r="A414">
        <v>413</v>
      </c>
      <c r="B414" s="1">
        <v>43814</v>
      </c>
      <c r="C414" s="6">
        <f>_xlfn.XLOOKUP(B414,'sigara fiyatları'!$A$2:$A$11,'sigara fiyatları'!$B$2:$B$11,,-1)*$I$4</f>
        <v>18</v>
      </c>
      <c r="D414">
        <f>_xlfn.XLOOKUP(B414,'altın fonu'!$A$2:$A$1834,'altın fonu'!$B$2:$B$1834,,0)</f>
        <v>7.7100000000000002E-2</v>
      </c>
      <c r="E414">
        <f t="shared" si="6"/>
        <v>233.46303501945525</v>
      </c>
      <c r="F414">
        <f>E414*'altın fonu'!$B$1834</f>
        <v>112.62256809338521</v>
      </c>
    </row>
    <row r="415" spans="1:6" x14ac:dyDescent="0.3">
      <c r="A415">
        <v>414</v>
      </c>
      <c r="B415" s="1">
        <v>43815</v>
      </c>
      <c r="C415" s="6">
        <f>_xlfn.XLOOKUP(B415,'sigara fiyatları'!$A$2:$A$11,'sigara fiyatları'!$B$2:$B$11,,-1)*$I$4</f>
        <v>18</v>
      </c>
      <c r="D415">
        <f>_xlfn.XLOOKUP(B415,'altın fonu'!$A$2:$A$1834,'altın fonu'!$B$2:$B$1834,,0)</f>
        <v>7.6499999999999999E-2</v>
      </c>
      <c r="E415">
        <f t="shared" si="6"/>
        <v>235.29411764705884</v>
      </c>
      <c r="F415">
        <f>E415*'altın fonu'!$B$1834</f>
        <v>113.50588235294119</v>
      </c>
    </row>
    <row r="416" spans="1:6" x14ac:dyDescent="0.3">
      <c r="A416">
        <v>415</v>
      </c>
      <c r="B416" s="1">
        <v>43816</v>
      </c>
      <c r="C416" s="6">
        <f>_xlfn.XLOOKUP(B416,'sigara fiyatları'!$A$2:$A$11,'sigara fiyatları'!$B$2:$B$11,,-1)*$I$4</f>
        <v>18</v>
      </c>
      <c r="D416">
        <f>_xlfn.XLOOKUP(B416,'altın fonu'!$A$2:$A$1834,'altın fonu'!$B$2:$B$1834,,0)</f>
        <v>7.8399999999999997E-2</v>
      </c>
      <c r="E416">
        <f t="shared" si="6"/>
        <v>229.59183673469389</v>
      </c>
      <c r="F416">
        <f>E416*'altın fonu'!$B$1834</f>
        <v>110.75510204081633</v>
      </c>
    </row>
    <row r="417" spans="1:6" x14ac:dyDescent="0.3">
      <c r="A417">
        <v>416</v>
      </c>
      <c r="B417" s="1">
        <v>43817</v>
      </c>
      <c r="C417" s="6">
        <f>_xlfn.XLOOKUP(B417,'sigara fiyatları'!$A$2:$A$11,'sigara fiyatları'!$B$2:$B$11,,-1)*$I$4</f>
        <v>18</v>
      </c>
      <c r="D417">
        <f>_xlfn.XLOOKUP(B417,'altın fonu'!$A$2:$A$1834,'altın fonu'!$B$2:$B$1834,,0)</f>
        <v>7.8100000000000003E-2</v>
      </c>
      <c r="E417">
        <f t="shared" si="6"/>
        <v>230.47375160051214</v>
      </c>
      <c r="F417">
        <f>E417*'altın fonu'!$B$1834</f>
        <v>111.18053777208706</v>
      </c>
    </row>
    <row r="418" spans="1:6" x14ac:dyDescent="0.3">
      <c r="A418">
        <v>417</v>
      </c>
      <c r="B418" s="1">
        <v>43818</v>
      </c>
      <c r="C418" s="6">
        <f>_xlfn.XLOOKUP(B418,'sigara fiyatları'!$A$2:$A$11,'sigara fiyatları'!$B$2:$B$11,,-1)*$I$4</f>
        <v>18</v>
      </c>
      <c r="D418">
        <f>_xlfn.XLOOKUP(B418,'altın fonu'!$A$2:$A$1834,'altın fonu'!$B$2:$B$1834,,0)</f>
        <v>7.8899999999999998E-2</v>
      </c>
      <c r="E418">
        <f t="shared" si="6"/>
        <v>228.13688212927758</v>
      </c>
      <c r="F418">
        <f>E418*'altın fonu'!$B$1834</f>
        <v>110.05323193916351</v>
      </c>
    </row>
    <row r="419" spans="1:6" x14ac:dyDescent="0.3">
      <c r="A419">
        <v>418</v>
      </c>
      <c r="B419" s="1">
        <v>43819</v>
      </c>
      <c r="C419" s="6">
        <f>_xlfn.XLOOKUP(B419,'sigara fiyatları'!$A$2:$A$11,'sigara fiyatları'!$B$2:$B$11,,-1)*$I$4</f>
        <v>18</v>
      </c>
      <c r="D419">
        <f>_xlfn.XLOOKUP(B419,'altın fonu'!$A$2:$A$1834,'altın fonu'!$B$2:$B$1834,,0)</f>
        <v>7.8899999999999998E-2</v>
      </c>
      <c r="E419">
        <f t="shared" si="6"/>
        <v>228.13688212927758</v>
      </c>
      <c r="F419">
        <f>E419*'altın fonu'!$B$1834</f>
        <v>110.05323193916351</v>
      </c>
    </row>
    <row r="420" spans="1:6" x14ac:dyDescent="0.3">
      <c r="A420">
        <v>419</v>
      </c>
      <c r="B420" s="1">
        <v>43820</v>
      </c>
      <c r="C420" s="6">
        <f>_xlfn.XLOOKUP(B420,'sigara fiyatları'!$A$2:$A$11,'sigara fiyatları'!$B$2:$B$11,,-1)*$I$4</f>
        <v>18</v>
      </c>
      <c r="D420">
        <f>_xlfn.XLOOKUP(B420,'altın fonu'!$A$2:$A$1834,'altın fonu'!$B$2:$B$1834,,0)</f>
        <v>7.8899999999999998E-2</v>
      </c>
      <c r="E420">
        <f t="shared" si="6"/>
        <v>228.13688212927758</v>
      </c>
      <c r="F420">
        <f>E420*'altın fonu'!$B$1834</f>
        <v>110.05323193916351</v>
      </c>
    </row>
    <row r="421" spans="1:6" x14ac:dyDescent="0.3">
      <c r="A421">
        <v>420</v>
      </c>
      <c r="B421" s="1">
        <v>43821</v>
      </c>
      <c r="C421" s="6">
        <f>_xlfn.XLOOKUP(B421,'sigara fiyatları'!$A$2:$A$11,'sigara fiyatları'!$B$2:$B$11,,-1)*$I$4</f>
        <v>18</v>
      </c>
      <c r="D421">
        <f>_xlfn.XLOOKUP(B421,'altın fonu'!$A$2:$A$1834,'altın fonu'!$B$2:$B$1834,,0)</f>
        <v>7.8899999999999998E-2</v>
      </c>
      <c r="E421">
        <f t="shared" si="6"/>
        <v>228.13688212927758</v>
      </c>
      <c r="F421">
        <f>E421*'altın fonu'!$B$1834</f>
        <v>110.05323193916351</v>
      </c>
    </row>
    <row r="422" spans="1:6" x14ac:dyDescent="0.3">
      <c r="A422">
        <v>421</v>
      </c>
      <c r="B422" s="1">
        <v>43822</v>
      </c>
      <c r="C422" s="6">
        <f>_xlfn.XLOOKUP(B422,'sigara fiyatları'!$A$2:$A$11,'sigara fiyatları'!$B$2:$B$11,,-1)*$I$4</f>
        <v>18</v>
      </c>
      <c r="D422">
        <f>_xlfn.XLOOKUP(B422,'altın fonu'!$A$2:$A$1834,'altın fonu'!$B$2:$B$1834,,0)</f>
        <v>7.9799999999999996E-2</v>
      </c>
      <c r="E422">
        <f t="shared" si="6"/>
        <v>225.5639097744361</v>
      </c>
      <c r="F422">
        <f>E422*'altın fonu'!$B$1834</f>
        <v>108.81203007518798</v>
      </c>
    </row>
    <row r="423" spans="1:6" x14ac:dyDescent="0.3">
      <c r="A423">
        <v>422</v>
      </c>
      <c r="B423" s="1">
        <v>43823</v>
      </c>
      <c r="C423" s="6">
        <f>_xlfn.XLOOKUP(B423,'sigara fiyatları'!$A$2:$A$11,'sigara fiyatları'!$B$2:$B$11,,-1)*$I$4</f>
        <v>18</v>
      </c>
      <c r="D423">
        <f>_xlfn.XLOOKUP(B423,'altın fonu'!$A$2:$A$1834,'altın fonu'!$B$2:$B$1834,,0)</f>
        <v>7.9500000000000001E-2</v>
      </c>
      <c r="E423">
        <f t="shared" si="6"/>
        <v>226.41509433962264</v>
      </c>
      <c r="F423">
        <f>E423*'altın fonu'!$B$1834</f>
        <v>109.22264150943396</v>
      </c>
    </row>
    <row r="424" spans="1:6" x14ac:dyDescent="0.3">
      <c r="A424">
        <v>423</v>
      </c>
      <c r="B424" s="1">
        <v>43824</v>
      </c>
      <c r="C424" s="6">
        <f>_xlfn.XLOOKUP(B424,'sigara fiyatları'!$A$2:$A$11,'sigara fiyatları'!$B$2:$B$11,,-1)*$I$4</f>
        <v>18</v>
      </c>
      <c r="D424">
        <f>_xlfn.XLOOKUP(B424,'altın fonu'!$A$2:$A$1834,'altın fonu'!$B$2:$B$1834,,0)</f>
        <v>7.9799999999999996E-2</v>
      </c>
      <c r="E424">
        <f t="shared" si="6"/>
        <v>225.5639097744361</v>
      </c>
      <c r="F424">
        <f>E424*'altın fonu'!$B$1834</f>
        <v>108.81203007518798</v>
      </c>
    </row>
    <row r="425" spans="1:6" x14ac:dyDescent="0.3">
      <c r="A425">
        <v>424</v>
      </c>
      <c r="B425" s="1">
        <v>43825</v>
      </c>
      <c r="C425" s="6">
        <f>_xlfn.XLOOKUP(B425,'sigara fiyatları'!$A$2:$A$11,'sigara fiyatları'!$B$2:$B$11,,-1)*$I$4</f>
        <v>18</v>
      </c>
      <c r="D425">
        <f>_xlfn.XLOOKUP(B425,'altın fonu'!$A$2:$A$1834,'altın fonu'!$B$2:$B$1834,,0)</f>
        <v>7.9299999999999995E-2</v>
      </c>
      <c r="E425">
        <f t="shared" si="6"/>
        <v>226.9861286254729</v>
      </c>
      <c r="F425">
        <f>E425*'altın fonu'!$B$1834</f>
        <v>109.49810844892812</v>
      </c>
    </row>
    <row r="426" spans="1:6" x14ac:dyDescent="0.3">
      <c r="A426">
        <v>425</v>
      </c>
      <c r="B426" s="1">
        <v>43826</v>
      </c>
      <c r="C426" s="6">
        <f>_xlfn.XLOOKUP(B426,'sigara fiyatları'!$A$2:$A$11,'sigara fiyatları'!$B$2:$B$11,,-1)*$I$4</f>
        <v>18</v>
      </c>
      <c r="D426">
        <f>_xlfn.XLOOKUP(B426,'altın fonu'!$A$2:$A$1834,'altın fonu'!$B$2:$B$1834,,0)</f>
        <v>8.0399999999999999E-2</v>
      </c>
      <c r="E426">
        <f t="shared" si="6"/>
        <v>223.88059701492537</v>
      </c>
      <c r="F426">
        <f>E426*'altın fonu'!$B$1834</f>
        <v>108</v>
      </c>
    </row>
    <row r="427" spans="1:6" x14ac:dyDescent="0.3">
      <c r="A427">
        <v>426</v>
      </c>
      <c r="B427" s="1">
        <v>43827</v>
      </c>
      <c r="C427" s="6">
        <f>_xlfn.XLOOKUP(B427,'sigara fiyatları'!$A$2:$A$11,'sigara fiyatları'!$B$2:$B$11,,-1)*$I$4</f>
        <v>18</v>
      </c>
      <c r="D427">
        <f>_xlfn.XLOOKUP(B427,'altın fonu'!$A$2:$A$1834,'altın fonu'!$B$2:$B$1834,,0)</f>
        <v>8.0399999999999999E-2</v>
      </c>
      <c r="E427">
        <f t="shared" si="6"/>
        <v>223.88059701492537</v>
      </c>
      <c r="F427">
        <f>E427*'altın fonu'!$B$1834</f>
        <v>108</v>
      </c>
    </row>
    <row r="428" spans="1:6" x14ac:dyDescent="0.3">
      <c r="A428">
        <v>427</v>
      </c>
      <c r="B428" s="1">
        <v>43828</v>
      </c>
      <c r="C428" s="6">
        <f>_xlfn.XLOOKUP(B428,'sigara fiyatları'!$A$2:$A$11,'sigara fiyatları'!$B$2:$B$11,,-1)*$I$4</f>
        <v>18</v>
      </c>
      <c r="D428">
        <f>_xlfn.XLOOKUP(B428,'altın fonu'!$A$2:$A$1834,'altın fonu'!$B$2:$B$1834,,0)</f>
        <v>8.0399999999999999E-2</v>
      </c>
      <c r="E428">
        <f t="shared" si="6"/>
        <v>223.88059701492537</v>
      </c>
      <c r="F428">
        <f>E428*'altın fonu'!$B$1834</f>
        <v>108</v>
      </c>
    </row>
    <row r="429" spans="1:6" x14ac:dyDescent="0.3">
      <c r="A429">
        <v>428</v>
      </c>
      <c r="B429" s="1">
        <v>43829</v>
      </c>
      <c r="C429" s="6">
        <f>_xlfn.XLOOKUP(B429,'sigara fiyatları'!$A$2:$A$11,'sigara fiyatları'!$B$2:$B$11,,-1)*$I$4</f>
        <v>18</v>
      </c>
      <c r="D429">
        <f>_xlfn.XLOOKUP(B429,'altın fonu'!$A$2:$A$1834,'altın fonu'!$B$2:$B$1834,,0)</f>
        <v>8.0500000000000002E-2</v>
      </c>
      <c r="E429">
        <f t="shared" si="6"/>
        <v>223.6024844720497</v>
      </c>
      <c r="F429">
        <f>E429*'altın fonu'!$B$1834</f>
        <v>107.86583850931677</v>
      </c>
    </row>
    <row r="430" spans="1:6" x14ac:dyDescent="0.3">
      <c r="A430">
        <v>429</v>
      </c>
      <c r="B430" s="1">
        <v>43830</v>
      </c>
      <c r="C430" s="6">
        <f>_xlfn.XLOOKUP(B430,'sigara fiyatları'!$A$2:$A$11,'sigara fiyatları'!$B$2:$B$11,,-1)*$I$4</f>
        <v>18</v>
      </c>
      <c r="D430">
        <f>_xlfn.XLOOKUP(B430,'altın fonu'!$A$2:$A$1834,'altın fonu'!$B$2:$B$1834,,0)</f>
        <v>8.1299999999999997E-2</v>
      </c>
      <c r="E430">
        <f t="shared" si="6"/>
        <v>221.40221402214024</v>
      </c>
      <c r="F430">
        <f>E430*'altın fonu'!$B$1834</f>
        <v>106.80442804428046</v>
      </c>
    </row>
    <row r="431" spans="1:6" x14ac:dyDescent="0.3">
      <c r="A431">
        <v>430</v>
      </c>
      <c r="B431" s="1">
        <v>43831</v>
      </c>
      <c r="C431" s="6">
        <f>_xlfn.XLOOKUP(B431,'sigara fiyatları'!$A$2:$A$11,'sigara fiyatları'!$B$2:$B$11,,-1)*$I$4</f>
        <v>18</v>
      </c>
      <c r="D431">
        <f>_xlfn.XLOOKUP(B431,'altın fonu'!$A$2:$A$1834,'altın fonu'!$B$2:$B$1834,,0)</f>
        <v>8.1299999999999997E-2</v>
      </c>
      <c r="E431">
        <f t="shared" si="6"/>
        <v>221.40221402214024</v>
      </c>
      <c r="F431">
        <f>E431*'altın fonu'!$B$1834</f>
        <v>106.80442804428046</v>
      </c>
    </row>
    <row r="432" spans="1:6" x14ac:dyDescent="0.3">
      <c r="A432">
        <v>431</v>
      </c>
      <c r="B432" s="1">
        <v>43832</v>
      </c>
      <c r="C432" s="6">
        <f>_xlfn.XLOOKUP(B432,'sigara fiyatları'!$A$2:$A$11,'sigara fiyatları'!$B$2:$B$11,,-1)*$I$4</f>
        <v>18</v>
      </c>
      <c r="D432">
        <f>_xlfn.XLOOKUP(B432,'altın fonu'!$A$2:$A$1834,'altın fonu'!$B$2:$B$1834,,0)</f>
        <v>8.14E-2</v>
      </c>
      <c r="E432">
        <f t="shared" si="6"/>
        <v>221.13022113022112</v>
      </c>
      <c r="F432">
        <f>E432*'altın fonu'!$B$1834</f>
        <v>106.67321867321867</v>
      </c>
    </row>
    <row r="433" spans="1:6" x14ac:dyDescent="0.3">
      <c r="A433">
        <v>432</v>
      </c>
      <c r="B433" s="1">
        <v>43833</v>
      </c>
      <c r="C433" s="6">
        <f>_xlfn.XLOOKUP(B433,'sigara fiyatları'!$A$2:$A$11,'sigara fiyatları'!$B$2:$B$11,,-1)*$I$4</f>
        <v>18</v>
      </c>
      <c r="D433">
        <f>_xlfn.XLOOKUP(B433,'altın fonu'!$A$2:$A$1834,'altın fonu'!$B$2:$B$1834,,0)</f>
        <v>8.2100000000000006E-2</v>
      </c>
      <c r="E433">
        <f t="shared" si="6"/>
        <v>219.24482338611449</v>
      </c>
      <c r="F433">
        <f>E433*'altın fonu'!$B$1834</f>
        <v>105.76370280146163</v>
      </c>
    </row>
    <row r="434" spans="1:6" x14ac:dyDescent="0.3">
      <c r="A434">
        <v>433</v>
      </c>
      <c r="B434" s="1">
        <v>43834</v>
      </c>
      <c r="C434" s="6">
        <f>_xlfn.XLOOKUP(B434,'sigara fiyatları'!$A$2:$A$11,'sigara fiyatları'!$B$2:$B$11,,-1)*$I$4</f>
        <v>18</v>
      </c>
      <c r="D434">
        <f>_xlfn.XLOOKUP(B434,'altın fonu'!$A$2:$A$1834,'altın fonu'!$B$2:$B$1834,,0)</f>
        <v>8.2100000000000006E-2</v>
      </c>
      <c r="E434">
        <f t="shared" si="6"/>
        <v>219.24482338611449</v>
      </c>
      <c r="F434">
        <f>E434*'altın fonu'!$B$1834</f>
        <v>105.76370280146163</v>
      </c>
    </row>
    <row r="435" spans="1:6" x14ac:dyDescent="0.3">
      <c r="A435">
        <v>434</v>
      </c>
      <c r="B435" s="1">
        <v>43835</v>
      </c>
      <c r="C435" s="6">
        <f>_xlfn.XLOOKUP(B435,'sigara fiyatları'!$A$2:$A$11,'sigara fiyatları'!$B$2:$B$11,,-1)*$I$4</f>
        <v>18</v>
      </c>
      <c r="D435">
        <f>_xlfn.XLOOKUP(B435,'altın fonu'!$A$2:$A$1834,'altın fonu'!$B$2:$B$1834,,0)</f>
        <v>8.2100000000000006E-2</v>
      </c>
      <c r="E435">
        <f t="shared" si="6"/>
        <v>219.24482338611449</v>
      </c>
      <c r="F435">
        <f>E435*'altın fonu'!$B$1834</f>
        <v>105.76370280146163</v>
      </c>
    </row>
    <row r="436" spans="1:6" x14ac:dyDescent="0.3">
      <c r="A436">
        <v>435</v>
      </c>
      <c r="B436" s="1">
        <v>43836</v>
      </c>
      <c r="C436" s="6">
        <f>_xlfn.XLOOKUP(B436,'sigara fiyatları'!$A$2:$A$11,'sigara fiyatları'!$B$2:$B$11,,-1)*$I$4</f>
        <v>18</v>
      </c>
      <c r="D436">
        <f>_xlfn.XLOOKUP(B436,'altın fonu'!$A$2:$A$1834,'altın fonu'!$B$2:$B$1834,,0)</f>
        <v>8.3199999999999996E-2</v>
      </c>
      <c r="E436">
        <f t="shared" si="6"/>
        <v>216.34615384615387</v>
      </c>
      <c r="F436">
        <f>E436*'altın fonu'!$B$1834</f>
        <v>104.36538461538463</v>
      </c>
    </row>
    <row r="437" spans="1:6" x14ac:dyDescent="0.3">
      <c r="A437">
        <v>436</v>
      </c>
      <c r="B437" s="1">
        <v>43837</v>
      </c>
      <c r="C437" s="6">
        <f>_xlfn.XLOOKUP(B437,'sigara fiyatları'!$A$2:$A$11,'sigara fiyatları'!$B$2:$B$11,,-1)*$I$4</f>
        <v>18</v>
      </c>
      <c r="D437">
        <f>_xlfn.XLOOKUP(B437,'altın fonu'!$A$2:$A$1834,'altın fonu'!$B$2:$B$1834,,0)</f>
        <v>8.5000000000000006E-2</v>
      </c>
      <c r="E437">
        <f t="shared" si="6"/>
        <v>211.76470588235293</v>
      </c>
      <c r="F437">
        <f>E437*'altın fonu'!$B$1834</f>
        <v>102.15529411764705</v>
      </c>
    </row>
    <row r="438" spans="1:6" x14ac:dyDescent="0.3">
      <c r="A438">
        <v>437</v>
      </c>
      <c r="B438" s="1">
        <v>43838</v>
      </c>
      <c r="C438" s="6">
        <f>_xlfn.XLOOKUP(B438,'sigara fiyatları'!$A$2:$A$11,'sigara fiyatları'!$B$2:$B$11,,-1)*$I$4</f>
        <v>18</v>
      </c>
      <c r="D438">
        <f>_xlfn.XLOOKUP(B438,'altın fonu'!$A$2:$A$1834,'altın fonu'!$B$2:$B$1834,,0)</f>
        <v>8.48E-2</v>
      </c>
      <c r="E438">
        <f t="shared" si="6"/>
        <v>212.26415094339623</v>
      </c>
      <c r="F438">
        <f>E438*'altın fonu'!$B$1834</f>
        <v>102.39622641509435</v>
      </c>
    </row>
    <row r="439" spans="1:6" x14ac:dyDescent="0.3">
      <c r="A439">
        <v>438</v>
      </c>
      <c r="B439" s="1">
        <v>43839</v>
      </c>
      <c r="C439" s="6">
        <f>_xlfn.XLOOKUP(B439,'sigara fiyatları'!$A$2:$A$11,'sigara fiyatları'!$B$2:$B$11,,-1)*$I$4</f>
        <v>18</v>
      </c>
      <c r="D439">
        <f>_xlfn.XLOOKUP(B439,'altın fonu'!$A$2:$A$1834,'altın fonu'!$B$2:$B$1834,,0)</f>
        <v>8.5800000000000001E-2</v>
      </c>
      <c r="E439">
        <f t="shared" si="6"/>
        <v>209.79020979020979</v>
      </c>
      <c r="F439">
        <f>E439*'altın fonu'!$B$1834</f>
        <v>101.2027972027972</v>
      </c>
    </row>
    <row r="440" spans="1:6" x14ac:dyDescent="0.3">
      <c r="A440">
        <v>439</v>
      </c>
      <c r="B440" s="1">
        <v>43840</v>
      </c>
      <c r="C440" s="6">
        <f>_xlfn.XLOOKUP(B440,'sigara fiyatları'!$A$2:$A$11,'sigara fiyatları'!$B$2:$B$11,,-1)*$I$4</f>
        <v>18</v>
      </c>
      <c r="D440">
        <f>_xlfn.XLOOKUP(B440,'altın fonu'!$A$2:$A$1834,'altın fonu'!$B$2:$B$1834,,0)</f>
        <v>8.3000000000000004E-2</v>
      </c>
      <c r="E440">
        <f t="shared" si="6"/>
        <v>216.86746987951807</v>
      </c>
      <c r="F440">
        <f>E440*'altın fonu'!$B$1834</f>
        <v>104.61686746987951</v>
      </c>
    </row>
    <row r="441" spans="1:6" x14ac:dyDescent="0.3">
      <c r="A441">
        <v>440</v>
      </c>
      <c r="B441" s="1">
        <v>43841</v>
      </c>
      <c r="C441" s="6">
        <f>_xlfn.XLOOKUP(B441,'sigara fiyatları'!$A$2:$A$11,'sigara fiyatları'!$B$2:$B$11,,-1)*$I$4</f>
        <v>18</v>
      </c>
      <c r="D441">
        <f>_xlfn.XLOOKUP(B441,'altın fonu'!$A$2:$A$1834,'altın fonu'!$B$2:$B$1834,,0)</f>
        <v>8.3000000000000004E-2</v>
      </c>
      <c r="E441">
        <f t="shared" si="6"/>
        <v>216.86746987951807</v>
      </c>
      <c r="F441">
        <f>E441*'altın fonu'!$B$1834</f>
        <v>104.61686746987951</v>
      </c>
    </row>
    <row r="442" spans="1:6" x14ac:dyDescent="0.3">
      <c r="A442">
        <v>441</v>
      </c>
      <c r="B442" s="1">
        <v>43842</v>
      </c>
      <c r="C442" s="6">
        <f>_xlfn.XLOOKUP(B442,'sigara fiyatları'!$A$2:$A$11,'sigara fiyatları'!$B$2:$B$11,,-1)*$I$4</f>
        <v>18</v>
      </c>
      <c r="D442">
        <f>_xlfn.XLOOKUP(B442,'altın fonu'!$A$2:$A$1834,'altın fonu'!$B$2:$B$1834,,0)</f>
        <v>8.3000000000000004E-2</v>
      </c>
      <c r="E442">
        <f t="shared" si="6"/>
        <v>216.86746987951807</v>
      </c>
      <c r="F442">
        <f>E442*'altın fonu'!$B$1834</f>
        <v>104.61686746987951</v>
      </c>
    </row>
    <row r="443" spans="1:6" x14ac:dyDescent="0.3">
      <c r="A443">
        <v>442</v>
      </c>
      <c r="B443" s="1">
        <v>43843</v>
      </c>
      <c r="C443" s="6">
        <f>_xlfn.XLOOKUP(B443,'sigara fiyatları'!$A$2:$A$11,'sigara fiyatları'!$B$2:$B$11,,-1)*$I$4</f>
        <v>18</v>
      </c>
      <c r="D443">
        <f>_xlfn.XLOOKUP(B443,'altın fonu'!$A$2:$A$1834,'altın fonu'!$B$2:$B$1834,,0)</f>
        <v>8.2799999999999999E-2</v>
      </c>
      <c r="E443">
        <f t="shared" si="6"/>
        <v>217.39130434782609</v>
      </c>
      <c r="F443">
        <f>E443*'altın fonu'!$B$1834</f>
        <v>104.86956521739131</v>
      </c>
    </row>
    <row r="444" spans="1:6" x14ac:dyDescent="0.3">
      <c r="A444">
        <v>443</v>
      </c>
      <c r="B444" s="1">
        <v>43844</v>
      </c>
      <c r="C444" s="6">
        <f>_xlfn.XLOOKUP(B444,'sigara fiyatları'!$A$2:$A$11,'sigara fiyatları'!$B$2:$B$11,,-1)*$I$4</f>
        <v>18</v>
      </c>
      <c r="D444">
        <f>_xlfn.XLOOKUP(B444,'altın fonu'!$A$2:$A$1834,'altın fonu'!$B$2:$B$1834,,0)</f>
        <v>8.2600000000000007E-2</v>
      </c>
      <c r="E444">
        <f t="shared" si="6"/>
        <v>217.91767554479418</v>
      </c>
      <c r="F444">
        <f>E444*'altın fonu'!$B$1834</f>
        <v>105.12348668280872</v>
      </c>
    </row>
    <row r="445" spans="1:6" x14ac:dyDescent="0.3">
      <c r="A445">
        <v>444</v>
      </c>
      <c r="B445" s="1">
        <v>43845</v>
      </c>
      <c r="C445" s="6">
        <f>_xlfn.XLOOKUP(B445,'sigara fiyatları'!$A$2:$A$11,'sigara fiyatları'!$B$2:$B$11,,-1)*$I$4</f>
        <v>18</v>
      </c>
      <c r="D445">
        <f>_xlfn.XLOOKUP(B445,'altın fonu'!$A$2:$A$1834,'altın fonu'!$B$2:$B$1834,,0)</f>
        <v>8.2600000000000007E-2</v>
      </c>
      <c r="E445">
        <f t="shared" si="6"/>
        <v>217.91767554479418</v>
      </c>
      <c r="F445">
        <f>E445*'altın fonu'!$B$1834</f>
        <v>105.12348668280872</v>
      </c>
    </row>
    <row r="446" spans="1:6" x14ac:dyDescent="0.3">
      <c r="A446">
        <v>445</v>
      </c>
      <c r="B446" s="1">
        <v>43846</v>
      </c>
      <c r="C446" s="6">
        <f>_xlfn.XLOOKUP(B446,'sigara fiyatları'!$A$2:$A$11,'sigara fiyatları'!$B$2:$B$11,,-1)*$I$4</f>
        <v>18</v>
      </c>
      <c r="D446">
        <f>_xlfn.XLOOKUP(B446,'altın fonu'!$A$2:$A$1834,'altın fonu'!$B$2:$B$1834,,0)</f>
        <v>8.3099999999999993E-2</v>
      </c>
      <c r="E446">
        <f t="shared" si="6"/>
        <v>216.60649819494586</v>
      </c>
      <c r="F446">
        <f>E446*'altın fonu'!$B$1834</f>
        <v>104.49097472924188</v>
      </c>
    </row>
    <row r="447" spans="1:6" x14ac:dyDescent="0.3">
      <c r="A447">
        <v>446</v>
      </c>
      <c r="B447" s="1">
        <v>43847</v>
      </c>
      <c r="C447" s="6">
        <f>_xlfn.XLOOKUP(B447,'sigara fiyatları'!$A$2:$A$11,'sigara fiyatları'!$B$2:$B$11,,-1)*$I$4</f>
        <v>18</v>
      </c>
      <c r="D447">
        <f>_xlfn.XLOOKUP(B447,'altın fonu'!$A$2:$A$1834,'altın fonu'!$B$2:$B$1834,,0)</f>
        <v>8.3000000000000004E-2</v>
      </c>
      <c r="E447">
        <f t="shared" si="6"/>
        <v>216.86746987951807</v>
      </c>
      <c r="F447">
        <f>E447*'altın fonu'!$B$1834</f>
        <v>104.61686746987951</v>
      </c>
    </row>
    <row r="448" spans="1:6" x14ac:dyDescent="0.3">
      <c r="A448">
        <v>447</v>
      </c>
      <c r="B448" s="1">
        <v>43848</v>
      </c>
      <c r="C448" s="6">
        <f>_xlfn.XLOOKUP(B448,'sigara fiyatları'!$A$2:$A$11,'sigara fiyatları'!$B$2:$B$11,,-1)*$I$4</f>
        <v>18</v>
      </c>
      <c r="D448">
        <f>_xlfn.XLOOKUP(B448,'altın fonu'!$A$2:$A$1834,'altın fonu'!$B$2:$B$1834,,0)</f>
        <v>8.3000000000000004E-2</v>
      </c>
      <c r="E448">
        <f t="shared" si="6"/>
        <v>216.86746987951807</v>
      </c>
      <c r="F448">
        <f>E448*'altın fonu'!$B$1834</f>
        <v>104.61686746987951</v>
      </c>
    </row>
    <row r="449" spans="1:6" x14ac:dyDescent="0.3">
      <c r="A449">
        <v>448</v>
      </c>
      <c r="B449" s="1">
        <v>43849</v>
      </c>
      <c r="C449" s="6">
        <f>_xlfn.XLOOKUP(B449,'sigara fiyatları'!$A$2:$A$11,'sigara fiyatları'!$B$2:$B$11,,-1)*$I$4</f>
        <v>18</v>
      </c>
      <c r="D449">
        <f>_xlfn.XLOOKUP(B449,'altın fonu'!$A$2:$A$1834,'altın fonu'!$B$2:$B$1834,,0)</f>
        <v>8.3000000000000004E-2</v>
      </c>
      <c r="E449">
        <f t="shared" si="6"/>
        <v>216.86746987951807</v>
      </c>
      <c r="F449">
        <f>E449*'altın fonu'!$B$1834</f>
        <v>104.61686746987951</v>
      </c>
    </row>
    <row r="450" spans="1:6" x14ac:dyDescent="0.3">
      <c r="A450">
        <v>449</v>
      </c>
      <c r="B450" s="1">
        <v>43850</v>
      </c>
      <c r="C450" s="6">
        <f>_xlfn.XLOOKUP(B450,'sigara fiyatları'!$A$2:$A$11,'sigara fiyatları'!$B$2:$B$11,,-1)*$I$4</f>
        <v>18</v>
      </c>
      <c r="D450">
        <f>_xlfn.XLOOKUP(B450,'altın fonu'!$A$2:$A$1834,'altın fonu'!$B$2:$B$1834,,0)</f>
        <v>8.2900000000000001E-2</v>
      </c>
      <c r="E450">
        <f t="shared" si="6"/>
        <v>217.12907117008444</v>
      </c>
      <c r="F450">
        <f>E450*'altın fonu'!$B$1834</f>
        <v>104.74306393244873</v>
      </c>
    </row>
    <row r="451" spans="1:6" x14ac:dyDescent="0.3">
      <c r="A451">
        <v>450</v>
      </c>
      <c r="B451" s="1">
        <v>43851</v>
      </c>
      <c r="C451" s="6">
        <f>_xlfn.XLOOKUP(B451,'sigara fiyatları'!$A$2:$A$11,'sigara fiyatları'!$B$2:$B$11,,-1)*$I$4</f>
        <v>18</v>
      </c>
      <c r="D451">
        <f>_xlfn.XLOOKUP(B451,'altın fonu'!$A$2:$A$1834,'altın fonu'!$B$2:$B$1834,,0)</f>
        <v>8.3400000000000002E-2</v>
      </c>
      <c r="E451">
        <f t="shared" ref="E451:E514" si="7">C451/D451</f>
        <v>215.82733812949641</v>
      </c>
      <c r="F451">
        <f>E451*'altın fonu'!$B$1834</f>
        <v>104.11510791366906</v>
      </c>
    </row>
    <row r="452" spans="1:6" x14ac:dyDescent="0.3">
      <c r="A452">
        <v>451</v>
      </c>
      <c r="B452" s="1">
        <v>43852</v>
      </c>
      <c r="C452" s="6">
        <f>_xlfn.XLOOKUP(B452,'sigara fiyatları'!$A$2:$A$11,'sigara fiyatları'!$B$2:$B$11,,-1)*$I$4</f>
        <v>18</v>
      </c>
      <c r="D452">
        <f>_xlfn.XLOOKUP(B452,'altın fonu'!$A$2:$A$1834,'altın fonu'!$B$2:$B$1834,,0)</f>
        <v>8.4000000000000005E-2</v>
      </c>
      <c r="E452">
        <f t="shared" si="7"/>
        <v>214.28571428571428</v>
      </c>
      <c r="F452">
        <f>E452*'altın fonu'!$B$1834</f>
        <v>103.37142857142857</v>
      </c>
    </row>
    <row r="453" spans="1:6" x14ac:dyDescent="0.3">
      <c r="A453">
        <v>452</v>
      </c>
      <c r="B453" s="1">
        <v>43853</v>
      </c>
      <c r="C453" s="6">
        <f>_xlfn.XLOOKUP(B453,'sigara fiyatları'!$A$2:$A$11,'sigara fiyatları'!$B$2:$B$11,,-1)*$I$4</f>
        <v>18</v>
      </c>
      <c r="D453">
        <f>_xlfn.XLOOKUP(B453,'altın fonu'!$A$2:$A$1834,'altın fonu'!$B$2:$B$1834,,0)</f>
        <v>8.3799999999999999E-2</v>
      </c>
      <c r="E453">
        <f t="shared" si="7"/>
        <v>214.79713603818615</v>
      </c>
      <c r="F453">
        <f>E453*'altın fonu'!$B$1834</f>
        <v>103.618138424821</v>
      </c>
    </row>
    <row r="454" spans="1:6" x14ac:dyDescent="0.3">
      <c r="A454">
        <v>453</v>
      </c>
      <c r="B454" s="1">
        <v>43854</v>
      </c>
      <c r="C454" s="6">
        <f>_xlfn.XLOOKUP(B454,'sigara fiyatları'!$A$2:$A$11,'sigara fiyatları'!$B$2:$B$11,,-1)*$I$4</f>
        <v>18</v>
      </c>
      <c r="D454">
        <f>_xlfn.XLOOKUP(B454,'altın fonu'!$A$2:$A$1834,'altın fonu'!$B$2:$B$1834,,0)</f>
        <v>8.2799999999999999E-2</v>
      </c>
      <c r="E454">
        <f t="shared" si="7"/>
        <v>217.39130434782609</v>
      </c>
      <c r="F454">
        <f>E454*'altın fonu'!$B$1834</f>
        <v>104.86956521739131</v>
      </c>
    </row>
    <row r="455" spans="1:6" x14ac:dyDescent="0.3">
      <c r="A455">
        <v>454</v>
      </c>
      <c r="B455" s="1">
        <v>43855</v>
      </c>
      <c r="C455" s="6">
        <f>_xlfn.XLOOKUP(B455,'sigara fiyatları'!$A$2:$A$11,'sigara fiyatları'!$B$2:$B$11,,-1)*$I$4</f>
        <v>18</v>
      </c>
      <c r="D455">
        <f>_xlfn.XLOOKUP(B455,'altın fonu'!$A$2:$A$1834,'altın fonu'!$B$2:$B$1834,,0)</f>
        <v>8.2799999999999999E-2</v>
      </c>
      <c r="E455">
        <f t="shared" si="7"/>
        <v>217.39130434782609</v>
      </c>
      <c r="F455">
        <f>E455*'altın fonu'!$B$1834</f>
        <v>104.86956521739131</v>
      </c>
    </row>
    <row r="456" spans="1:6" x14ac:dyDescent="0.3">
      <c r="A456">
        <v>455</v>
      </c>
      <c r="B456" s="1">
        <v>43856</v>
      </c>
      <c r="C456" s="6">
        <f>_xlfn.XLOOKUP(B456,'sigara fiyatları'!$A$2:$A$11,'sigara fiyatları'!$B$2:$B$11,,-1)*$I$4</f>
        <v>18</v>
      </c>
      <c r="D456">
        <f>_xlfn.XLOOKUP(B456,'altın fonu'!$A$2:$A$1834,'altın fonu'!$B$2:$B$1834,,0)</f>
        <v>8.2799999999999999E-2</v>
      </c>
      <c r="E456">
        <f t="shared" si="7"/>
        <v>217.39130434782609</v>
      </c>
      <c r="F456">
        <f>E456*'altın fonu'!$B$1834</f>
        <v>104.86956521739131</v>
      </c>
    </row>
    <row r="457" spans="1:6" x14ac:dyDescent="0.3">
      <c r="A457">
        <v>456</v>
      </c>
      <c r="B457" s="1">
        <v>43857</v>
      </c>
      <c r="C457" s="6">
        <f>_xlfn.XLOOKUP(B457,'sigara fiyatları'!$A$2:$A$11,'sigara fiyatları'!$B$2:$B$11,,-1)*$I$4</f>
        <v>18</v>
      </c>
      <c r="D457">
        <f>_xlfn.XLOOKUP(B457,'altın fonu'!$A$2:$A$1834,'altın fonu'!$B$2:$B$1834,,0)</f>
        <v>8.3799999999999999E-2</v>
      </c>
      <c r="E457">
        <f t="shared" si="7"/>
        <v>214.79713603818615</v>
      </c>
      <c r="F457">
        <f>E457*'altın fonu'!$B$1834</f>
        <v>103.618138424821</v>
      </c>
    </row>
    <row r="458" spans="1:6" x14ac:dyDescent="0.3">
      <c r="A458">
        <v>457</v>
      </c>
      <c r="B458" s="1">
        <v>43858</v>
      </c>
      <c r="C458" s="6">
        <f>_xlfn.XLOOKUP(B458,'sigara fiyatları'!$A$2:$A$11,'sigara fiyatları'!$B$2:$B$11,,-1)*$I$4</f>
        <v>18</v>
      </c>
      <c r="D458">
        <f>_xlfn.XLOOKUP(B458,'altın fonu'!$A$2:$A$1834,'altın fonu'!$B$2:$B$1834,,0)</f>
        <v>8.4400000000000003E-2</v>
      </c>
      <c r="E458">
        <f t="shared" si="7"/>
        <v>213.27014218009478</v>
      </c>
      <c r="F458">
        <f>E458*'altın fonu'!$B$1834</f>
        <v>102.88151658767772</v>
      </c>
    </row>
    <row r="459" spans="1:6" x14ac:dyDescent="0.3">
      <c r="A459">
        <v>458</v>
      </c>
      <c r="B459" s="1">
        <v>43859</v>
      </c>
      <c r="C459" s="6">
        <f>_xlfn.XLOOKUP(B459,'sigara fiyatları'!$A$2:$A$11,'sigara fiyatları'!$B$2:$B$11,,-1)*$I$4</f>
        <v>18</v>
      </c>
      <c r="D459">
        <f>_xlfn.XLOOKUP(B459,'altın fonu'!$A$2:$A$1834,'altın fonu'!$B$2:$B$1834,,0)</f>
        <v>8.48E-2</v>
      </c>
      <c r="E459">
        <f t="shared" si="7"/>
        <v>212.26415094339623</v>
      </c>
      <c r="F459">
        <f>E459*'altın fonu'!$B$1834</f>
        <v>102.39622641509435</v>
      </c>
    </row>
    <row r="460" spans="1:6" x14ac:dyDescent="0.3">
      <c r="A460">
        <v>459</v>
      </c>
      <c r="B460" s="1">
        <v>43860</v>
      </c>
      <c r="C460" s="6">
        <f>_xlfn.XLOOKUP(B460,'sigara fiyatları'!$A$2:$A$11,'sigara fiyatları'!$B$2:$B$11,,-1)*$I$4</f>
        <v>18</v>
      </c>
      <c r="D460">
        <f>_xlfn.XLOOKUP(B460,'altın fonu'!$A$2:$A$1834,'altın fonu'!$B$2:$B$1834,,0)</f>
        <v>8.4500000000000006E-2</v>
      </c>
      <c r="E460">
        <f t="shared" si="7"/>
        <v>213.01775147928993</v>
      </c>
      <c r="F460">
        <f>E460*'altın fonu'!$B$1834</f>
        <v>102.75976331360945</v>
      </c>
    </row>
    <row r="461" spans="1:6" x14ac:dyDescent="0.3">
      <c r="A461">
        <v>460</v>
      </c>
      <c r="B461" s="1">
        <v>43861</v>
      </c>
      <c r="C461" s="6">
        <f>_xlfn.XLOOKUP(B461,'sigara fiyatları'!$A$2:$A$11,'sigara fiyatları'!$B$2:$B$11,,-1)*$I$4</f>
        <v>18</v>
      </c>
      <c r="D461">
        <f>_xlfn.XLOOKUP(B461,'altın fonu'!$A$2:$A$1834,'altın fonu'!$B$2:$B$1834,,0)</f>
        <v>8.5300000000000001E-2</v>
      </c>
      <c r="E461">
        <f t="shared" si="7"/>
        <v>211.01992966002345</v>
      </c>
      <c r="F461">
        <f>E461*'altın fonu'!$B$1834</f>
        <v>101.79601406799532</v>
      </c>
    </row>
    <row r="462" spans="1:6" x14ac:dyDescent="0.3">
      <c r="A462">
        <v>461</v>
      </c>
      <c r="B462" s="1">
        <v>43862</v>
      </c>
      <c r="C462" s="6">
        <f>_xlfn.XLOOKUP(B462,'sigara fiyatları'!$A$2:$A$11,'sigara fiyatları'!$B$2:$B$11,,-1)*$I$4</f>
        <v>18</v>
      </c>
      <c r="D462">
        <f>_xlfn.XLOOKUP(B462,'altın fonu'!$A$2:$A$1834,'altın fonu'!$B$2:$B$1834,,0)</f>
        <v>8.5300000000000001E-2</v>
      </c>
      <c r="E462">
        <f t="shared" si="7"/>
        <v>211.01992966002345</v>
      </c>
      <c r="F462">
        <f>E462*'altın fonu'!$B$1834</f>
        <v>101.79601406799532</v>
      </c>
    </row>
    <row r="463" spans="1:6" x14ac:dyDescent="0.3">
      <c r="A463">
        <v>462</v>
      </c>
      <c r="B463" s="1">
        <v>43863</v>
      </c>
      <c r="C463" s="6">
        <f>_xlfn.XLOOKUP(B463,'sigara fiyatları'!$A$2:$A$11,'sigara fiyatları'!$B$2:$B$11,,-1)*$I$4</f>
        <v>18</v>
      </c>
      <c r="D463">
        <f>_xlfn.XLOOKUP(B463,'altın fonu'!$A$2:$A$1834,'altın fonu'!$B$2:$B$1834,,0)</f>
        <v>8.5300000000000001E-2</v>
      </c>
      <c r="E463">
        <f t="shared" si="7"/>
        <v>211.01992966002345</v>
      </c>
      <c r="F463">
        <f>E463*'altın fonu'!$B$1834</f>
        <v>101.79601406799532</v>
      </c>
    </row>
    <row r="464" spans="1:6" x14ac:dyDescent="0.3">
      <c r="A464">
        <v>463</v>
      </c>
      <c r="B464" s="1">
        <v>43864</v>
      </c>
      <c r="C464" s="6">
        <f>_xlfn.XLOOKUP(B464,'sigara fiyatları'!$A$2:$A$11,'sigara fiyatları'!$B$2:$B$11,,-1)*$I$4</f>
        <v>18</v>
      </c>
      <c r="D464">
        <f>_xlfn.XLOOKUP(B464,'altın fonu'!$A$2:$A$1834,'altın fonu'!$B$2:$B$1834,,0)</f>
        <v>8.5400000000000004E-2</v>
      </c>
      <c r="E464">
        <f t="shared" si="7"/>
        <v>210.77283372365338</v>
      </c>
      <c r="F464">
        <f>E464*'altın fonu'!$B$1834</f>
        <v>101.67681498829039</v>
      </c>
    </row>
    <row r="465" spans="1:6" x14ac:dyDescent="0.3">
      <c r="A465">
        <v>464</v>
      </c>
      <c r="B465" s="1">
        <v>43865</v>
      </c>
      <c r="C465" s="6">
        <f>_xlfn.XLOOKUP(B465,'sigara fiyatları'!$A$2:$A$11,'sigara fiyatları'!$B$2:$B$11,,-1)*$I$4</f>
        <v>18</v>
      </c>
      <c r="D465">
        <f>_xlfn.XLOOKUP(B465,'altın fonu'!$A$2:$A$1834,'altın fonu'!$B$2:$B$1834,,0)</f>
        <v>8.5400000000000004E-2</v>
      </c>
      <c r="E465">
        <f t="shared" si="7"/>
        <v>210.77283372365338</v>
      </c>
      <c r="F465">
        <f>E465*'altın fonu'!$B$1834</f>
        <v>101.67681498829039</v>
      </c>
    </row>
    <row r="466" spans="1:6" x14ac:dyDescent="0.3">
      <c r="A466">
        <v>465</v>
      </c>
      <c r="B466" s="1">
        <v>43866</v>
      </c>
      <c r="C466" s="6">
        <f>_xlfn.XLOOKUP(B466,'sigara fiyatları'!$A$2:$A$11,'sigara fiyatları'!$B$2:$B$11,,-1)*$I$4</f>
        <v>18</v>
      </c>
      <c r="D466">
        <f>_xlfn.XLOOKUP(B466,'altın fonu'!$A$2:$A$1834,'altın fonu'!$B$2:$B$1834,,0)</f>
        <v>8.4900000000000003E-2</v>
      </c>
      <c r="E466">
        <f t="shared" si="7"/>
        <v>212.01413427561837</v>
      </c>
      <c r="F466">
        <f>E466*'altın fonu'!$B$1834</f>
        <v>102.27561837455831</v>
      </c>
    </row>
    <row r="467" spans="1:6" x14ac:dyDescent="0.3">
      <c r="A467">
        <v>466</v>
      </c>
      <c r="B467" s="1">
        <v>43867</v>
      </c>
      <c r="C467" s="6">
        <f>_xlfn.XLOOKUP(B467,'sigara fiyatları'!$A$2:$A$11,'sigara fiyatları'!$B$2:$B$11,,-1)*$I$4</f>
        <v>18</v>
      </c>
      <c r="D467">
        <f>_xlfn.XLOOKUP(B467,'altın fonu'!$A$2:$A$1834,'altın fonu'!$B$2:$B$1834,,0)</f>
        <v>8.4400000000000003E-2</v>
      </c>
      <c r="E467">
        <f t="shared" si="7"/>
        <v>213.27014218009478</v>
      </c>
      <c r="F467">
        <f>E467*'altın fonu'!$B$1834</f>
        <v>102.88151658767772</v>
      </c>
    </row>
    <row r="468" spans="1:6" x14ac:dyDescent="0.3">
      <c r="A468">
        <v>467</v>
      </c>
      <c r="B468" s="1">
        <v>43868</v>
      </c>
      <c r="C468" s="6">
        <f>_xlfn.XLOOKUP(B468,'sigara fiyatları'!$A$2:$A$11,'sigara fiyatları'!$B$2:$B$11,,-1)*$I$4</f>
        <v>18</v>
      </c>
      <c r="D468">
        <f>_xlfn.XLOOKUP(B468,'altın fonu'!$A$2:$A$1834,'altın fonu'!$B$2:$B$1834,,0)</f>
        <v>8.4400000000000003E-2</v>
      </c>
      <c r="E468">
        <f t="shared" si="7"/>
        <v>213.27014218009478</v>
      </c>
      <c r="F468">
        <f>E468*'altın fonu'!$B$1834</f>
        <v>102.88151658767772</v>
      </c>
    </row>
    <row r="469" spans="1:6" x14ac:dyDescent="0.3">
      <c r="A469">
        <v>468</v>
      </c>
      <c r="B469" s="1">
        <v>43869</v>
      </c>
      <c r="C469" s="6">
        <f>_xlfn.XLOOKUP(B469,'sigara fiyatları'!$A$2:$A$11,'sigara fiyatları'!$B$2:$B$11,,-1)*$I$4</f>
        <v>18</v>
      </c>
      <c r="D469">
        <f>_xlfn.XLOOKUP(B469,'altın fonu'!$A$2:$A$1834,'altın fonu'!$B$2:$B$1834,,0)</f>
        <v>8.4400000000000003E-2</v>
      </c>
      <c r="E469">
        <f t="shared" si="7"/>
        <v>213.27014218009478</v>
      </c>
      <c r="F469">
        <f>E469*'altın fonu'!$B$1834</f>
        <v>102.88151658767772</v>
      </c>
    </row>
    <row r="470" spans="1:6" x14ac:dyDescent="0.3">
      <c r="A470">
        <v>469</v>
      </c>
      <c r="B470" s="1">
        <v>43870</v>
      </c>
      <c r="C470" s="6">
        <f>_xlfn.XLOOKUP(B470,'sigara fiyatları'!$A$2:$A$11,'sigara fiyatları'!$B$2:$B$11,,-1)*$I$4</f>
        <v>18</v>
      </c>
      <c r="D470">
        <f>_xlfn.XLOOKUP(B470,'altın fonu'!$A$2:$A$1834,'altın fonu'!$B$2:$B$1834,,0)</f>
        <v>8.4400000000000003E-2</v>
      </c>
      <c r="E470">
        <f t="shared" si="7"/>
        <v>213.27014218009478</v>
      </c>
      <c r="F470">
        <f>E470*'altın fonu'!$B$1834</f>
        <v>102.88151658767772</v>
      </c>
    </row>
    <row r="471" spans="1:6" x14ac:dyDescent="0.3">
      <c r="A471">
        <v>470</v>
      </c>
      <c r="B471" s="1">
        <v>43871</v>
      </c>
      <c r="C471" s="6">
        <f>_xlfn.XLOOKUP(B471,'sigara fiyatları'!$A$2:$A$11,'sigara fiyatları'!$B$2:$B$11,,-1)*$I$4</f>
        <v>18</v>
      </c>
      <c r="D471">
        <f>_xlfn.XLOOKUP(B471,'altın fonu'!$A$2:$A$1834,'altın fonu'!$B$2:$B$1834,,0)</f>
        <v>8.48E-2</v>
      </c>
      <c r="E471">
        <f t="shared" si="7"/>
        <v>212.26415094339623</v>
      </c>
      <c r="F471">
        <f>E471*'altın fonu'!$B$1834</f>
        <v>102.39622641509435</v>
      </c>
    </row>
    <row r="472" spans="1:6" x14ac:dyDescent="0.3">
      <c r="A472">
        <v>471</v>
      </c>
      <c r="B472" s="1">
        <v>43872</v>
      </c>
      <c r="C472" s="6">
        <f>_xlfn.XLOOKUP(B472,'sigara fiyatları'!$A$2:$A$11,'sigara fiyatları'!$B$2:$B$11,,-1)*$I$4</f>
        <v>18</v>
      </c>
      <c r="D472">
        <f>_xlfn.XLOOKUP(B472,'altın fonu'!$A$2:$A$1834,'altın fonu'!$B$2:$B$1834,,0)</f>
        <v>8.5300000000000001E-2</v>
      </c>
      <c r="E472">
        <f t="shared" si="7"/>
        <v>211.01992966002345</v>
      </c>
      <c r="F472">
        <f>E472*'altın fonu'!$B$1834</f>
        <v>101.79601406799532</v>
      </c>
    </row>
    <row r="473" spans="1:6" x14ac:dyDescent="0.3">
      <c r="A473">
        <v>472</v>
      </c>
      <c r="B473" s="1">
        <v>43873</v>
      </c>
      <c r="C473" s="6">
        <f>_xlfn.XLOOKUP(B473,'sigara fiyatları'!$A$2:$A$11,'sigara fiyatları'!$B$2:$B$11,,-1)*$I$4</f>
        <v>18</v>
      </c>
      <c r="D473">
        <f>_xlfn.XLOOKUP(B473,'altın fonu'!$A$2:$A$1834,'altın fonu'!$B$2:$B$1834,,0)</f>
        <v>8.5500000000000007E-2</v>
      </c>
      <c r="E473">
        <f t="shared" si="7"/>
        <v>210.52631578947367</v>
      </c>
      <c r="F473">
        <f>E473*'altın fonu'!$B$1834</f>
        <v>101.5578947368421</v>
      </c>
    </row>
    <row r="474" spans="1:6" x14ac:dyDescent="0.3">
      <c r="A474">
        <v>473</v>
      </c>
      <c r="B474" s="1">
        <v>43874</v>
      </c>
      <c r="C474" s="6">
        <f>_xlfn.XLOOKUP(B474,'sigara fiyatları'!$A$2:$A$11,'sigara fiyatları'!$B$2:$B$11,,-1)*$I$4</f>
        <v>18</v>
      </c>
      <c r="D474">
        <f>_xlfn.XLOOKUP(B474,'altın fonu'!$A$2:$A$1834,'altın fonu'!$B$2:$B$1834,,0)</f>
        <v>8.5500000000000007E-2</v>
      </c>
      <c r="E474">
        <f t="shared" si="7"/>
        <v>210.52631578947367</v>
      </c>
      <c r="F474">
        <f>E474*'altın fonu'!$B$1834</f>
        <v>101.5578947368421</v>
      </c>
    </row>
    <row r="475" spans="1:6" x14ac:dyDescent="0.3">
      <c r="A475">
        <v>474</v>
      </c>
      <c r="B475" s="1">
        <v>43875</v>
      </c>
      <c r="C475" s="6">
        <f>_xlfn.XLOOKUP(B475,'sigara fiyatları'!$A$2:$A$11,'sigara fiyatları'!$B$2:$B$11,,-1)*$I$4</f>
        <v>18</v>
      </c>
      <c r="D475">
        <f>_xlfn.XLOOKUP(B475,'altın fonu'!$A$2:$A$1834,'altın fonu'!$B$2:$B$1834,,0)</f>
        <v>8.5999999999999993E-2</v>
      </c>
      <c r="E475">
        <f t="shared" si="7"/>
        <v>209.30232558139537</v>
      </c>
      <c r="F475">
        <f>E475*'altın fonu'!$B$1834</f>
        <v>100.96744186046513</v>
      </c>
    </row>
    <row r="476" spans="1:6" x14ac:dyDescent="0.3">
      <c r="A476">
        <v>475</v>
      </c>
      <c r="B476" s="1">
        <v>43876</v>
      </c>
      <c r="C476" s="6">
        <f>_xlfn.XLOOKUP(B476,'sigara fiyatları'!$A$2:$A$11,'sigara fiyatları'!$B$2:$B$11,,-1)*$I$4</f>
        <v>18</v>
      </c>
      <c r="D476">
        <f>_xlfn.XLOOKUP(B476,'altın fonu'!$A$2:$A$1834,'altın fonu'!$B$2:$B$1834,,0)</f>
        <v>8.5999999999999993E-2</v>
      </c>
      <c r="E476">
        <f t="shared" si="7"/>
        <v>209.30232558139537</v>
      </c>
      <c r="F476">
        <f>E476*'altın fonu'!$B$1834</f>
        <v>100.96744186046513</v>
      </c>
    </row>
    <row r="477" spans="1:6" x14ac:dyDescent="0.3">
      <c r="A477">
        <v>476</v>
      </c>
      <c r="B477" s="1">
        <v>43877</v>
      </c>
      <c r="C477" s="6">
        <f>_xlfn.XLOOKUP(B477,'sigara fiyatları'!$A$2:$A$11,'sigara fiyatları'!$B$2:$B$11,,-1)*$I$4</f>
        <v>18</v>
      </c>
      <c r="D477">
        <f>_xlfn.XLOOKUP(B477,'altın fonu'!$A$2:$A$1834,'altın fonu'!$B$2:$B$1834,,0)</f>
        <v>8.5999999999999993E-2</v>
      </c>
      <c r="E477">
        <f t="shared" si="7"/>
        <v>209.30232558139537</v>
      </c>
      <c r="F477">
        <f>E477*'altın fonu'!$B$1834</f>
        <v>100.96744186046513</v>
      </c>
    </row>
    <row r="478" spans="1:6" x14ac:dyDescent="0.3">
      <c r="A478">
        <v>477</v>
      </c>
      <c r="B478" s="1">
        <v>43878</v>
      </c>
      <c r="C478" s="6">
        <f>_xlfn.XLOOKUP(B478,'sigara fiyatları'!$A$2:$A$11,'sigara fiyatları'!$B$2:$B$11,,-1)*$I$4</f>
        <v>18</v>
      </c>
      <c r="D478">
        <f>_xlfn.XLOOKUP(B478,'altın fonu'!$A$2:$A$1834,'altın fonu'!$B$2:$B$1834,,0)</f>
        <v>8.6199999999999999E-2</v>
      </c>
      <c r="E478">
        <f t="shared" si="7"/>
        <v>208.81670533642691</v>
      </c>
      <c r="F478">
        <f>E478*'altın fonu'!$B$1834</f>
        <v>100.73317865429235</v>
      </c>
    </row>
    <row r="479" spans="1:6" x14ac:dyDescent="0.3">
      <c r="A479">
        <v>478</v>
      </c>
      <c r="B479" s="1">
        <v>43879</v>
      </c>
      <c r="C479" s="6">
        <f>_xlfn.XLOOKUP(B479,'sigara fiyatları'!$A$2:$A$11,'sigara fiyatları'!$B$2:$B$11,,-1)*$I$4</f>
        <v>18</v>
      </c>
      <c r="D479">
        <f>_xlfn.XLOOKUP(B479,'altın fonu'!$A$2:$A$1834,'altın fonu'!$B$2:$B$1834,,0)</f>
        <v>8.5999999999999993E-2</v>
      </c>
      <c r="E479">
        <f t="shared" si="7"/>
        <v>209.30232558139537</v>
      </c>
      <c r="F479">
        <f>E479*'altın fonu'!$B$1834</f>
        <v>100.96744186046513</v>
      </c>
    </row>
    <row r="480" spans="1:6" x14ac:dyDescent="0.3">
      <c r="A480">
        <v>479</v>
      </c>
      <c r="B480" s="1">
        <v>43880</v>
      </c>
      <c r="C480" s="6">
        <f>_xlfn.XLOOKUP(B480,'sigara fiyatları'!$A$2:$A$11,'sigara fiyatları'!$B$2:$B$11,,-1)*$I$4</f>
        <v>18</v>
      </c>
      <c r="D480">
        <f>_xlfn.XLOOKUP(B480,'altın fonu'!$A$2:$A$1834,'altın fonu'!$B$2:$B$1834,,0)</f>
        <v>8.6900000000000005E-2</v>
      </c>
      <c r="E480">
        <f t="shared" si="7"/>
        <v>207.13463751438434</v>
      </c>
      <c r="F480">
        <f>E480*'altın fonu'!$B$1834</f>
        <v>99.921749136938999</v>
      </c>
    </row>
    <row r="481" spans="1:6" x14ac:dyDescent="0.3">
      <c r="A481">
        <v>480</v>
      </c>
      <c r="B481" s="1">
        <v>43881</v>
      </c>
      <c r="C481" s="6">
        <f>_xlfn.XLOOKUP(B481,'sigara fiyatları'!$A$2:$A$11,'sigara fiyatları'!$B$2:$B$11,,-1)*$I$4</f>
        <v>18</v>
      </c>
      <c r="D481">
        <f>_xlfn.XLOOKUP(B481,'altın fonu'!$A$2:$A$1834,'altın fonu'!$B$2:$B$1834,,0)</f>
        <v>8.7599999999999997E-2</v>
      </c>
      <c r="E481">
        <f t="shared" si="7"/>
        <v>205.47945205479454</v>
      </c>
      <c r="F481">
        <f>E481*'altın fonu'!$B$1834</f>
        <v>99.123287671232887</v>
      </c>
    </row>
    <row r="482" spans="1:6" x14ac:dyDescent="0.3">
      <c r="A482">
        <v>481</v>
      </c>
      <c r="B482" s="1">
        <v>43882</v>
      </c>
      <c r="C482" s="6">
        <f>_xlfn.XLOOKUP(B482,'sigara fiyatları'!$A$2:$A$11,'sigara fiyatları'!$B$2:$B$11,,-1)*$I$4</f>
        <v>18</v>
      </c>
      <c r="D482">
        <f>_xlfn.XLOOKUP(B482,'altın fonu'!$A$2:$A$1834,'altın fonu'!$B$2:$B$1834,,0)</f>
        <v>8.8400000000000006E-2</v>
      </c>
      <c r="E482">
        <f t="shared" si="7"/>
        <v>203.61990950226243</v>
      </c>
      <c r="F482">
        <f>E482*'altın fonu'!$B$1834</f>
        <v>98.226244343891395</v>
      </c>
    </row>
    <row r="483" spans="1:6" x14ac:dyDescent="0.3">
      <c r="A483">
        <v>482</v>
      </c>
      <c r="B483" s="1">
        <v>43883</v>
      </c>
      <c r="C483" s="6">
        <f>_xlfn.XLOOKUP(B483,'sigara fiyatları'!$A$2:$A$11,'sigara fiyatları'!$B$2:$B$11,,-1)*$I$4</f>
        <v>18</v>
      </c>
      <c r="D483">
        <f>_xlfn.XLOOKUP(B483,'altın fonu'!$A$2:$A$1834,'altın fonu'!$B$2:$B$1834,,0)</f>
        <v>8.8400000000000006E-2</v>
      </c>
      <c r="E483">
        <f t="shared" si="7"/>
        <v>203.61990950226243</v>
      </c>
      <c r="F483">
        <f>E483*'altın fonu'!$B$1834</f>
        <v>98.226244343891395</v>
      </c>
    </row>
    <row r="484" spans="1:6" x14ac:dyDescent="0.3">
      <c r="A484">
        <v>483</v>
      </c>
      <c r="B484" s="1">
        <v>43884</v>
      </c>
      <c r="C484" s="6">
        <f>_xlfn.XLOOKUP(B484,'sigara fiyatları'!$A$2:$A$11,'sigara fiyatları'!$B$2:$B$11,,-1)*$I$4</f>
        <v>18</v>
      </c>
      <c r="D484">
        <f>_xlfn.XLOOKUP(B484,'altın fonu'!$A$2:$A$1834,'altın fonu'!$B$2:$B$1834,,0)</f>
        <v>8.8400000000000006E-2</v>
      </c>
      <c r="E484">
        <f t="shared" si="7"/>
        <v>203.61990950226243</v>
      </c>
      <c r="F484">
        <f>E484*'altın fonu'!$B$1834</f>
        <v>98.226244343891395</v>
      </c>
    </row>
    <row r="485" spans="1:6" x14ac:dyDescent="0.3">
      <c r="A485">
        <v>484</v>
      </c>
      <c r="B485" s="1">
        <v>43885</v>
      </c>
      <c r="C485" s="6">
        <f>_xlfn.XLOOKUP(B485,'sigara fiyatları'!$A$2:$A$11,'sigara fiyatları'!$B$2:$B$11,,-1)*$I$4</f>
        <v>18</v>
      </c>
      <c r="D485">
        <f>_xlfn.XLOOKUP(B485,'altın fonu'!$A$2:$A$1834,'altın fonu'!$B$2:$B$1834,,0)</f>
        <v>8.9399999999999993E-2</v>
      </c>
      <c r="E485">
        <f t="shared" si="7"/>
        <v>201.34228187919464</v>
      </c>
      <c r="F485">
        <f>E485*'altın fonu'!$B$1834</f>
        <v>97.1275167785235</v>
      </c>
    </row>
    <row r="486" spans="1:6" x14ac:dyDescent="0.3">
      <c r="A486">
        <v>485</v>
      </c>
      <c r="B486" s="1">
        <v>43886</v>
      </c>
      <c r="C486" s="6">
        <f>_xlfn.XLOOKUP(B486,'sigara fiyatları'!$A$2:$A$11,'sigara fiyatları'!$B$2:$B$11,,-1)*$I$4</f>
        <v>18</v>
      </c>
      <c r="D486">
        <f>_xlfn.XLOOKUP(B486,'altın fonu'!$A$2:$A$1834,'altın fonu'!$B$2:$B$1834,,0)</f>
        <v>9.2399999999999996E-2</v>
      </c>
      <c r="E486">
        <f t="shared" si="7"/>
        <v>194.80519480519482</v>
      </c>
      <c r="F486">
        <f>E486*'altın fonu'!$B$1834</f>
        <v>93.974025974025977</v>
      </c>
    </row>
    <row r="487" spans="1:6" x14ac:dyDescent="0.3">
      <c r="A487">
        <v>486</v>
      </c>
      <c r="B487" s="1">
        <v>43887</v>
      </c>
      <c r="C487" s="6">
        <f>_xlfn.XLOOKUP(B487,'sigara fiyatları'!$A$2:$A$11,'sigara fiyatları'!$B$2:$B$11,,-1)*$I$4</f>
        <v>18</v>
      </c>
      <c r="D487">
        <f>_xlfn.XLOOKUP(B487,'altın fonu'!$A$2:$A$1834,'altın fonu'!$B$2:$B$1834,,0)</f>
        <v>9.0800000000000006E-2</v>
      </c>
      <c r="E487">
        <f t="shared" si="7"/>
        <v>198.23788546255506</v>
      </c>
      <c r="F487">
        <f>E487*'altın fonu'!$B$1834</f>
        <v>95.629955947136551</v>
      </c>
    </row>
    <row r="488" spans="1:6" x14ac:dyDescent="0.3">
      <c r="A488">
        <v>487</v>
      </c>
      <c r="B488" s="1">
        <v>43888</v>
      </c>
      <c r="C488" s="6">
        <f>_xlfn.XLOOKUP(B488,'sigara fiyatları'!$A$2:$A$11,'sigara fiyatları'!$B$2:$B$11,,-1)*$I$4</f>
        <v>18</v>
      </c>
      <c r="D488">
        <f>_xlfn.XLOOKUP(B488,'altın fonu'!$A$2:$A$1834,'altın fonu'!$B$2:$B$1834,,0)</f>
        <v>9.1200000000000003E-2</v>
      </c>
      <c r="E488">
        <f t="shared" si="7"/>
        <v>197.36842105263156</v>
      </c>
      <c r="F488">
        <f>E488*'altın fonu'!$B$1834</f>
        <v>95.210526315789465</v>
      </c>
    </row>
    <row r="489" spans="1:6" x14ac:dyDescent="0.3">
      <c r="A489">
        <v>488</v>
      </c>
      <c r="B489" s="1">
        <v>43889</v>
      </c>
      <c r="C489" s="6">
        <f>_xlfn.XLOOKUP(B489,'sigara fiyatları'!$A$2:$A$11,'sigara fiyatları'!$B$2:$B$11,,-1)*$I$4</f>
        <v>18</v>
      </c>
      <c r="D489">
        <f>_xlfn.XLOOKUP(B489,'altın fonu'!$A$2:$A$1834,'altın fonu'!$B$2:$B$1834,,0)</f>
        <v>9.1499999999999998E-2</v>
      </c>
      <c r="E489">
        <f t="shared" si="7"/>
        <v>196.72131147540983</v>
      </c>
      <c r="F489">
        <f>E489*'altın fonu'!$B$1834</f>
        <v>94.898360655737704</v>
      </c>
    </row>
    <row r="490" spans="1:6" x14ac:dyDescent="0.3">
      <c r="A490">
        <v>489</v>
      </c>
      <c r="B490" s="1">
        <v>43890</v>
      </c>
      <c r="C490" s="6">
        <f>_xlfn.XLOOKUP(B490,'sigara fiyatları'!$A$2:$A$11,'sigara fiyatları'!$B$2:$B$11,,-1)*$I$4</f>
        <v>18</v>
      </c>
      <c r="D490">
        <f>_xlfn.XLOOKUP(B490,'altın fonu'!$A$2:$A$1834,'altın fonu'!$B$2:$B$1834,,0)</f>
        <v>9.1499999999999998E-2</v>
      </c>
      <c r="E490">
        <f t="shared" si="7"/>
        <v>196.72131147540983</v>
      </c>
      <c r="F490">
        <f>E490*'altın fonu'!$B$1834</f>
        <v>94.898360655737704</v>
      </c>
    </row>
    <row r="491" spans="1:6" x14ac:dyDescent="0.3">
      <c r="A491">
        <v>490</v>
      </c>
      <c r="B491" s="1">
        <v>43891</v>
      </c>
      <c r="C491" s="6">
        <f>_xlfn.XLOOKUP(B491,'sigara fiyatları'!$A$2:$A$11,'sigara fiyatları'!$B$2:$B$11,,-1)*$I$4</f>
        <v>18</v>
      </c>
      <c r="D491">
        <f>_xlfn.XLOOKUP(B491,'altın fonu'!$A$2:$A$1834,'altın fonu'!$B$2:$B$1834,,0)</f>
        <v>9.1499999999999998E-2</v>
      </c>
      <c r="E491">
        <f t="shared" si="7"/>
        <v>196.72131147540983</v>
      </c>
      <c r="F491">
        <f>E491*'altın fonu'!$B$1834</f>
        <v>94.898360655737704</v>
      </c>
    </row>
    <row r="492" spans="1:6" x14ac:dyDescent="0.3">
      <c r="A492">
        <v>491</v>
      </c>
      <c r="B492" s="1">
        <v>43892</v>
      </c>
      <c r="C492" s="6">
        <f>_xlfn.XLOOKUP(B492,'sigara fiyatları'!$A$2:$A$11,'sigara fiyatları'!$B$2:$B$11,,-1)*$I$4</f>
        <v>18</v>
      </c>
      <c r="D492">
        <f>_xlfn.XLOOKUP(B492,'altın fonu'!$A$2:$A$1834,'altın fonu'!$B$2:$B$1834,,0)</f>
        <v>9.1200000000000003E-2</v>
      </c>
      <c r="E492">
        <f t="shared" si="7"/>
        <v>197.36842105263156</v>
      </c>
      <c r="F492">
        <f>E492*'altın fonu'!$B$1834</f>
        <v>95.210526315789465</v>
      </c>
    </row>
    <row r="493" spans="1:6" x14ac:dyDescent="0.3">
      <c r="A493">
        <v>492</v>
      </c>
      <c r="B493" s="1">
        <v>43893</v>
      </c>
      <c r="C493" s="6">
        <f>_xlfn.XLOOKUP(B493,'sigara fiyatları'!$A$2:$A$11,'sigara fiyatları'!$B$2:$B$11,,-1)*$I$4</f>
        <v>18</v>
      </c>
      <c r="D493">
        <f>_xlfn.XLOOKUP(B493,'altın fonu'!$A$2:$A$1834,'altın fonu'!$B$2:$B$1834,,0)</f>
        <v>9.0200000000000002E-2</v>
      </c>
      <c r="E493">
        <f t="shared" si="7"/>
        <v>199.55654101995566</v>
      </c>
      <c r="F493">
        <f>E493*'altın fonu'!$B$1834</f>
        <v>96.266075388026607</v>
      </c>
    </row>
    <row r="494" spans="1:6" x14ac:dyDescent="0.3">
      <c r="A494">
        <v>493</v>
      </c>
      <c r="B494" s="1">
        <v>43894</v>
      </c>
      <c r="C494" s="6">
        <f>_xlfn.XLOOKUP(B494,'sigara fiyatları'!$A$2:$A$11,'sigara fiyatları'!$B$2:$B$11,,-1)*$I$4</f>
        <v>18</v>
      </c>
      <c r="D494">
        <f>_xlfn.XLOOKUP(B494,'altın fonu'!$A$2:$A$1834,'altın fonu'!$B$2:$B$1834,,0)</f>
        <v>8.9300000000000004E-2</v>
      </c>
      <c r="E494">
        <f t="shared" si="7"/>
        <v>201.56774916013435</v>
      </c>
      <c r="F494">
        <f>E494*'altın fonu'!$B$1834</f>
        <v>97.236282194848812</v>
      </c>
    </row>
    <row r="495" spans="1:6" x14ac:dyDescent="0.3">
      <c r="A495">
        <v>494</v>
      </c>
      <c r="B495" s="1">
        <v>43895</v>
      </c>
      <c r="C495" s="6">
        <f>_xlfn.XLOOKUP(B495,'sigara fiyatları'!$A$2:$A$11,'sigara fiyatları'!$B$2:$B$11,,-1)*$I$4</f>
        <v>18</v>
      </c>
      <c r="D495">
        <f>_xlfn.XLOOKUP(B495,'altın fonu'!$A$2:$A$1834,'altın fonu'!$B$2:$B$1834,,0)</f>
        <v>9.01E-2</v>
      </c>
      <c r="E495">
        <f t="shared" si="7"/>
        <v>199.7780244173141</v>
      </c>
      <c r="F495">
        <f>E495*'altın fonu'!$B$1834</f>
        <v>96.372918978912324</v>
      </c>
    </row>
    <row r="496" spans="1:6" x14ac:dyDescent="0.3">
      <c r="A496">
        <v>495</v>
      </c>
      <c r="B496" s="1">
        <v>43896</v>
      </c>
      <c r="C496" s="6">
        <f>_xlfn.XLOOKUP(B496,'sigara fiyatları'!$A$2:$A$11,'sigara fiyatları'!$B$2:$B$11,,-1)*$I$4</f>
        <v>18</v>
      </c>
      <c r="D496">
        <f>_xlfn.XLOOKUP(B496,'altın fonu'!$A$2:$A$1834,'altın fonu'!$B$2:$B$1834,,0)</f>
        <v>8.9200000000000002E-2</v>
      </c>
      <c r="E496">
        <f t="shared" si="7"/>
        <v>201.79372197309416</v>
      </c>
      <c r="F496">
        <f>E496*'altın fonu'!$B$1834</f>
        <v>97.345291479820631</v>
      </c>
    </row>
    <row r="497" spans="1:6" x14ac:dyDescent="0.3">
      <c r="A497">
        <v>496</v>
      </c>
      <c r="B497" s="1">
        <v>43897</v>
      </c>
      <c r="C497" s="6">
        <f>_xlfn.XLOOKUP(B497,'sigara fiyatları'!$A$2:$A$11,'sigara fiyatları'!$B$2:$B$11,,-1)*$I$4</f>
        <v>18</v>
      </c>
      <c r="D497">
        <f>_xlfn.XLOOKUP(B497,'altın fonu'!$A$2:$A$1834,'altın fonu'!$B$2:$B$1834,,0)</f>
        <v>8.9200000000000002E-2</v>
      </c>
      <c r="E497">
        <f t="shared" si="7"/>
        <v>201.79372197309416</v>
      </c>
      <c r="F497">
        <f>E497*'altın fonu'!$B$1834</f>
        <v>97.345291479820631</v>
      </c>
    </row>
    <row r="498" spans="1:6" x14ac:dyDescent="0.3">
      <c r="A498">
        <v>497</v>
      </c>
      <c r="B498" s="1">
        <v>43898</v>
      </c>
      <c r="C498" s="6">
        <f>_xlfn.XLOOKUP(B498,'sigara fiyatları'!$A$2:$A$11,'sigara fiyatları'!$B$2:$B$11,,-1)*$I$4</f>
        <v>18</v>
      </c>
      <c r="D498">
        <f>_xlfn.XLOOKUP(B498,'altın fonu'!$A$2:$A$1834,'altın fonu'!$B$2:$B$1834,,0)</f>
        <v>8.9200000000000002E-2</v>
      </c>
      <c r="E498">
        <f t="shared" si="7"/>
        <v>201.79372197309416</v>
      </c>
      <c r="F498">
        <f>E498*'altın fonu'!$B$1834</f>
        <v>97.345291479820631</v>
      </c>
    </row>
    <row r="499" spans="1:6" x14ac:dyDescent="0.3">
      <c r="A499">
        <v>498</v>
      </c>
      <c r="B499" s="1">
        <v>43899</v>
      </c>
      <c r="C499" s="6">
        <f>_xlfn.XLOOKUP(B499,'sigara fiyatları'!$A$2:$A$11,'sigara fiyatları'!$B$2:$B$11,,-1)*$I$4</f>
        <v>18</v>
      </c>
      <c r="D499">
        <f>_xlfn.XLOOKUP(B499,'altın fonu'!$A$2:$A$1834,'altın fonu'!$B$2:$B$1834,,0)</f>
        <v>9.1700000000000004E-2</v>
      </c>
      <c r="E499">
        <f t="shared" si="7"/>
        <v>196.29225736095964</v>
      </c>
      <c r="F499">
        <f>E499*'altın fonu'!$B$1834</f>
        <v>94.691384950926931</v>
      </c>
    </row>
    <row r="500" spans="1:6" x14ac:dyDescent="0.3">
      <c r="A500">
        <v>499</v>
      </c>
      <c r="B500" s="1">
        <v>43900</v>
      </c>
      <c r="C500" s="6">
        <f>_xlfn.XLOOKUP(B500,'sigara fiyatları'!$A$2:$A$11,'sigara fiyatları'!$B$2:$B$11,,-1)*$I$4</f>
        <v>18</v>
      </c>
      <c r="D500">
        <f>_xlfn.XLOOKUP(B500,'altın fonu'!$A$2:$A$1834,'altın fonu'!$B$2:$B$1834,,0)</f>
        <v>9.1999999999999998E-2</v>
      </c>
      <c r="E500">
        <f t="shared" si="7"/>
        <v>195.65217391304347</v>
      </c>
      <c r="F500">
        <f>E500*'altın fonu'!$B$1834</f>
        <v>94.382608695652166</v>
      </c>
    </row>
    <row r="501" spans="1:6" x14ac:dyDescent="0.3">
      <c r="A501">
        <v>500</v>
      </c>
      <c r="B501" s="1">
        <v>43901</v>
      </c>
      <c r="C501" s="6">
        <f>_xlfn.XLOOKUP(B501,'sigara fiyatları'!$A$2:$A$11,'sigara fiyatları'!$B$2:$B$11,,-1)*$I$4</f>
        <v>18</v>
      </c>
      <c r="D501">
        <f>_xlfn.XLOOKUP(B501,'altın fonu'!$A$2:$A$1834,'altın fonu'!$B$2:$B$1834,,0)</f>
        <v>9.1499999999999998E-2</v>
      </c>
      <c r="E501">
        <f t="shared" si="7"/>
        <v>196.72131147540983</v>
      </c>
      <c r="F501">
        <f>E501*'altın fonu'!$B$1834</f>
        <v>94.898360655737704</v>
      </c>
    </row>
    <row r="502" spans="1:6" x14ac:dyDescent="0.3">
      <c r="A502">
        <v>501</v>
      </c>
      <c r="B502" s="1">
        <v>43902</v>
      </c>
      <c r="C502" s="6">
        <f>_xlfn.XLOOKUP(B502,'sigara fiyatları'!$A$2:$A$11,'sigara fiyatları'!$B$2:$B$11,,-1)*$I$4</f>
        <v>18</v>
      </c>
      <c r="D502">
        <f>_xlfn.XLOOKUP(B502,'altın fonu'!$A$2:$A$1834,'altın fonu'!$B$2:$B$1834,,0)</f>
        <v>9.2100000000000001E-2</v>
      </c>
      <c r="E502">
        <f t="shared" si="7"/>
        <v>195.43973941368077</v>
      </c>
      <c r="F502">
        <f>E502*'altın fonu'!$B$1834</f>
        <v>94.280130293159601</v>
      </c>
    </row>
    <row r="503" spans="1:6" x14ac:dyDescent="0.3">
      <c r="A503">
        <v>502</v>
      </c>
      <c r="B503" s="1">
        <v>43903</v>
      </c>
      <c r="C503" s="6">
        <f>_xlfn.XLOOKUP(B503,'sigara fiyatları'!$A$2:$A$11,'sigara fiyatları'!$B$2:$B$11,,-1)*$I$4</f>
        <v>18</v>
      </c>
      <c r="D503">
        <f>_xlfn.XLOOKUP(B503,'altın fonu'!$A$2:$A$1834,'altın fonu'!$B$2:$B$1834,,0)</f>
        <v>9.1899999999999996E-2</v>
      </c>
      <c r="E503">
        <f t="shared" si="7"/>
        <v>195.86507072905331</v>
      </c>
      <c r="F503">
        <f>E503*'altın fonu'!$B$1834</f>
        <v>94.485310119695313</v>
      </c>
    </row>
    <row r="504" spans="1:6" x14ac:dyDescent="0.3">
      <c r="A504">
        <v>503</v>
      </c>
      <c r="B504" s="1">
        <v>43904</v>
      </c>
      <c r="C504" s="6">
        <f>_xlfn.XLOOKUP(B504,'sigara fiyatları'!$A$2:$A$11,'sigara fiyatları'!$B$2:$B$11,,-1)*$I$4</f>
        <v>18</v>
      </c>
      <c r="D504">
        <f>_xlfn.XLOOKUP(B504,'altın fonu'!$A$2:$A$1834,'altın fonu'!$B$2:$B$1834,,0)</f>
        <v>9.1899999999999996E-2</v>
      </c>
      <c r="E504">
        <f t="shared" si="7"/>
        <v>195.86507072905331</v>
      </c>
      <c r="F504">
        <f>E504*'altın fonu'!$B$1834</f>
        <v>94.485310119695313</v>
      </c>
    </row>
    <row r="505" spans="1:6" x14ac:dyDescent="0.3">
      <c r="A505">
        <v>504</v>
      </c>
      <c r="B505" s="1">
        <v>43905</v>
      </c>
      <c r="C505" s="6">
        <f>_xlfn.XLOOKUP(B505,'sigara fiyatları'!$A$2:$A$11,'sigara fiyatları'!$B$2:$B$11,,-1)*$I$4</f>
        <v>18</v>
      </c>
      <c r="D505">
        <f>_xlfn.XLOOKUP(B505,'altın fonu'!$A$2:$A$1834,'altın fonu'!$B$2:$B$1834,,0)</f>
        <v>9.1899999999999996E-2</v>
      </c>
      <c r="E505">
        <f t="shared" si="7"/>
        <v>195.86507072905331</v>
      </c>
      <c r="F505">
        <f>E505*'altın fonu'!$B$1834</f>
        <v>94.485310119695313</v>
      </c>
    </row>
    <row r="506" spans="1:6" x14ac:dyDescent="0.3">
      <c r="A506">
        <v>505</v>
      </c>
      <c r="B506" s="1">
        <v>43906</v>
      </c>
      <c r="C506" s="6">
        <f>_xlfn.XLOOKUP(B506,'sigara fiyatları'!$A$2:$A$11,'sigara fiyatları'!$B$2:$B$11,,-1)*$I$4</f>
        <v>18</v>
      </c>
      <c r="D506">
        <f>_xlfn.XLOOKUP(B506,'altın fonu'!$A$2:$A$1834,'altın fonu'!$B$2:$B$1834,,0)</f>
        <v>8.9700000000000002E-2</v>
      </c>
      <c r="E506">
        <f t="shared" si="7"/>
        <v>200.66889632107024</v>
      </c>
      <c r="F506">
        <f>E506*'altın fonu'!$B$1834</f>
        <v>96.802675585284277</v>
      </c>
    </row>
    <row r="507" spans="1:6" x14ac:dyDescent="0.3">
      <c r="A507">
        <v>506</v>
      </c>
      <c r="B507" s="1">
        <v>43907</v>
      </c>
      <c r="C507" s="6">
        <f>_xlfn.XLOOKUP(B507,'sigara fiyatları'!$A$2:$A$11,'sigara fiyatları'!$B$2:$B$11,,-1)*$I$4</f>
        <v>18</v>
      </c>
      <c r="D507">
        <f>_xlfn.XLOOKUP(B507,'altın fonu'!$A$2:$A$1834,'altın fonu'!$B$2:$B$1834,,0)</f>
        <v>8.7800000000000003E-2</v>
      </c>
      <c r="E507">
        <f t="shared" si="7"/>
        <v>205.0113895216401</v>
      </c>
      <c r="F507">
        <f>E507*'altın fonu'!$B$1834</f>
        <v>98.897494305239178</v>
      </c>
    </row>
    <row r="508" spans="1:6" x14ac:dyDescent="0.3">
      <c r="A508">
        <v>507</v>
      </c>
      <c r="B508" s="1">
        <v>43908</v>
      </c>
      <c r="C508" s="6">
        <f>_xlfn.XLOOKUP(B508,'sigara fiyatları'!$A$2:$A$11,'sigara fiyatları'!$B$2:$B$11,,-1)*$I$4</f>
        <v>18</v>
      </c>
      <c r="D508">
        <f>_xlfn.XLOOKUP(B508,'altın fonu'!$A$2:$A$1834,'altın fonu'!$B$2:$B$1834,,0)</f>
        <v>8.6599999999999996E-2</v>
      </c>
      <c r="E508">
        <f t="shared" si="7"/>
        <v>207.85219399538107</v>
      </c>
      <c r="F508">
        <f>E508*'altın fonu'!$B$1834</f>
        <v>100.26789838337183</v>
      </c>
    </row>
    <row r="509" spans="1:6" x14ac:dyDescent="0.3">
      <c r="A509">
        <v>508</v>
      </c>
      <c r="B509" s="1">
        <v>43909</v>
      </c>
      <c r="C509" s="6">
        <f>_xlfn.XLOOKUP(B509,'sigara fiyatları'!$A$2:$A$11,'sigara fiyatları'!$B$2:$B$11,,-1)*$I$4</f>
        <v>18</v>
      </c>
      <c r="D509">
        <f>_xlfn.XLOOKUP(B509,'altın fonu'!$A$2:$A$1834,'altın fonu'!$B$2:$B$1834,,0)</f>
        <v>8.7800000000000003E-2</v>
      </c>
      <c r="E509">
        <f t="shared" si="7"/>
        <v>205.0113895216401</v>
      </c>
      <c r="F509">
        <f>E509*'altın fonu'!$B$1834</f>
        <v>98.897494305239178</v>
      </c>
    </row>
    <row r="510" spans="1:6" x14ac:dyDescent="0.3">
      <c r="A510">
        <v>509</v>
      </c>
      <c r="B510" s="1">
        <v>43910</v>
      </c>
      <c r="C510" s="6">
        <f>_xlfn.XLOOKUP(B510,'sigara fiyatları'!$A$2:$A$11,'sigara fiyatları'!$B$2:$B$11,,-1)*$I$4</f>
        <v>18</v>
      </c>
      <c r="D510">
        <f>_xlfn.XLOOKUP(B510,'altın fonu'!$A$2:$A$1834,'altın fonu'!$B$2:$B$1834,,0)</f>
        <v>8.7499999999999994E-2</v>
      </c>
      <c r="E510">
        <f t="shared" si="7"/>
        <v>205.71428571428572</v>
      </c>
      <c r="F510">
        <f>E510*'altın fonu'!$B$1834</f>
        <v>99.236571428571438</v>
      </c>
    </row>
    <row r="511" spans="1:6" x14ac:dyDescent="0.3">
      <c r="A511">
        <v>510</v>
      </c>
      <c r="B511" s="1">
        <v>43911</v>
      </c>
      <c r="C511" s="6">
        <f>_xlfn.XLOOKUP(B511,'sigara fiyatları'!$A$2:$A$11,'sigara fiyatları'!$B$2:$B$11,,-1)*$I$4</f>
        <v>18</v>
      </c>
      <c r="D511">
        <f>_xlfn.XLOOKUP(B511,'altın fonu'!$A$2:$A$1834,'altın fonu'!$B$2:$B$1834,,0)</f>
        <v>8.7499999999999994E-2</v>
      </c>
      <c r="E511">
        <f t="shared" si="7"/>
        <v>205.71428571428572</v>
      </c>
      <c r="F511">
        <f>E511*'altın fonu'!$B$1834</f>
        <v>99.236571428571438</v>
      </c>
    </row>
    <row r="512" spans="1:6" x14ac:dyDescent="0.3">
      <c r="A512">
        <v>511</v>
      </c>
      <c r="B512" s="1">
        <v>43912</v>
      </c>
      <c r="C512" s="6">
        <f>_xlfn.XLOOKUP(B512,'sigara fiyatları'!$A$2:$A$11,'sigara fiyatları'!$B$2:$B$11,,-1)*$I$4</f>
        <v>18</v>
      </c>
      <c r="D512">
        <f>_xlfn.XLOOKUP(B512,'altın fonu'!$A$2:$A$1834,'altın fonu'!$B$2:$B$1834,,0)</f>
        <v>8.7499999999999994E-2</v>
      </c>
      <c r="E512">
        <f t="shared" si="7"/>
        <v>205.71428571428572</v>
      </c>
      <c r="F512">
        <f>E512*'altın fonu'!$B$1834</f>
        <v>99.236571428571438</v>
      </c>
    </row>
    <row r="513" spans="1:6" x14ac:dyDescent="0.3">
      <c r="A513">
        <v>512</v>
      </c>
      <c r="B513" s="1">
        <v>43913</v>
      </c>
      <c r="C513" s="6">
        <f>_xlfn.XLOOKUP(B513,'sigara fiyatları'!$A$2:$A$11,'sigara fiyatları'!$B$2:$B$11,,-1)*$I$4</f>
        <v>18</v>
      </c>
      <c r="D513">
        <f>_xlfn.XLOOKUP(B513,'altın fonu'!$A$2:$A$1834,'altın fonu'!$B$2:$B$1834,,0)</f>
        <v>8.7900000000000006E-2</v>
      </c>
      <c r="E513">
        <f t="shared" si="7"/>
        <v>204.77815699658703</v>
      </c>
      <c r="F513">
        <f>E513*'altın fonu'!$B$1834</f>
        <v>98.784982935153579</v>
      </c>
    </row>
    <row r="514" spans="1:6" x14ac:dyDescent="0.3">
      <c r="A514">
        <v>513</v>
      </c>
      <c r="B514" s="1">
        <v>43914</v>
      </c>
      <c r="C514" s="6">
        <f>_xlfn.XLOOKUP(B514,'sigara fiyatları'!$A$2:$A$11,'sigara fiyatları'!$B$2:$B$11,,-1)*$I$4</f>
        <v>18</v>
      </c>
      <c r="D514">
        <f>_xlfn.XLOOKUP(B514,'altın fonu'!$A$2:$A$1834,'altın fonu'!$B$2:$B$1834,,0)</f>
        <v>8.8700000000000001E-2</v>
      </c>
      <c r="E514">
        <f t="shared" si="7"/>
        <v>202.93122886133031</v>
      </c>
      <c r="F514">
        <f>E514*'altın fonu'!$B$1834</f>
        <v>97.894024802705744</v>
      </c>
    </row>
    <row r="515" spans="1:6" x14ac:dyDescent="0.3">
      <c r="A515">
        <v>514</v>
      </c>
      <c r="B515" s="1">
        <v>43915</v>
      </c>
      <c r="C515" s="6">
        <f>_xlfn.XLOOKUP(B515,'sigara fiyatları'!$A$2:$A$11,'sigara fiyatları'!$B$2:$B$11,,-1)*$I$4</f>
        <v>18</v>
      </c>
      <c r="D515">
        <f>_xlfn.XLOOKUP(B515,'altın fonu'!$A$2:$A$1834,'altın fonu'!$B$2:$B$1834,,0)</f>
        <v>9.0200000000000002E-2</v>
      </c>
      <c r="E515">
        <f t="shared" ref="E515:E578" si="8">C515/D515</f>
        <v>199.55654101995566</v>
      </c>
      <c r="F515">
        <f>E515*'altın fonu'!$B$1834</f>
        <v>96.266075388026607</v>
      </c>
    </row>
    <row r="516" spans="1:6" x14ac:dyDescent="0.3">
      <c r="A516">
        <v>515</v>
      </c>
      <c r="B516" s="1">
        <v>43916</v>
      </c>
      <c r="C516" s="6">
        <f>_xlfn.XLOOKUP(B516,'sigara fiyatları'!$A$2:$A$11,'sigara fiyatları'!$B$2:$B$11,,-1)*$I$4</f>
        <v>18</v>
      </c>
      <c r="D516">
        <f>_xlfn.XLOOKUP(B516,'altın fonu'!$A$2:$A$1834,'altın fonu'!$B$2:$B$1834,,0)</f>
        <v>9.2499999999999999E-2</v>
      </c>
      <c r="E516">
        <f t="shared" si="8"/>
        <v>194.59459459459461</v>
      </c>
      <c r="F516">
        <f>E516*'altın fonu'!$B$1834</f>
        <v>93.872432432432433</v>
      </c>
    </row>
    <row r="517" spans="1:6" x14ac:dyDescent="0.3">
      <c r="A517">
        <v>516</v>
      </c>
      <c r="B517" s="1">
        <v>43917</v>
      </c>
      <c r="C517" s="6">
        <f>_xlfn.XLOOKUP(B517,'sigara fiyatları'!$A$2:$A$11,'sigara fiyatları'!$B$2:$B$11,,-1)*$I$4</f>
        <v>18</v>
      </c>
      <c r="D517">
        <f>_xlfn.XLOOKUP(B517,'altın fonu'!$A$2:$A$1834,'altın fonu'!$B$2:$B$1834,,0)</f>
        <v>9.3799999999999994E-2</v>
      </c>
      <c r="E517">
        <f t="shared" si="8"/>
        <v>191.89765458422175</v>
      </c>
      <c r="F517">
        <f>E517*'altın fonu'!$B$1834</f>
        <v>92.571428571428569</v>
      </c>
    </row>
    <row r="518" spans="1:6" x14ac:dyDescent="0.3">
      <c r="A518">
        <v>517</v>
      </c>
      <c r="B518" s="1">
        <v>43918</v>
      </c>
      <c r="C518" s="6">
        <f>_xlfn.XLOOKUP(B518,'sigara fiyatları'!$A$2:$A$11,'sigara fiyatları'!$B$2:$B$11,,-1)*$I$4</f>
        <v>18</v>
      </c>
      <c r="D518">
        <f>_xlfn.XLOOKUP(B518,'altın fonu'!$A$2:$A$1834,'altın fonu'!$B$2:$B$1834,,0)</f>
        <v>9.3799999999999994E-2</v>
      </c>
      <c r="E518">
        <f t="shared" si="8"/>
        <v>191.89765458422175</v>
      </c>
      <c r="F518">
        <f>E518*'altın fonu'!$B$1834</f>
        <v>92.571428571428569</v>
      </c>
    </row>
    <row r="519" spans="1:6" x14ac:dyDescent="0.3">
      <c r="A519">
        <v>518</v>
      </c>
      <c r="B519" s="1">
        <v>43919</v>
      </c>
      <c r="C519" s="6">
        <f>_xlfn.XLOOKUP(B519,'sigara fiyatları'!$A$2:$A$11,'sigara fiyatları'!$B$2:$B$11,,-1)*$I$4</f>
        <v>18</v>
      </c>
      <c r="D519">
        <f>_xlfn.XLOOKUP(B519,'altın fonu'!$A$2:$A$1834,'altın fonu'!$B$2:$B$1834,,0)</f>
        <v>9.3799999999999994E-2</v>
      </c>
      <c r="E519">
        <f t="shared" si="8"/>
        <v>191.89765458422175</v>
      </c>
      <c r="F519">
        <f>E519*'altın fonu'!$B$1834</f>
        <v>92.571428571428569</v>
      </c>
    </row>
    <row r="520" spans="1:6" x14ac:dyDescent="0.3">
      <c r="A520">
        <v>519</v>
      </c>
      <c r="B520" s="1">
        <v>43920</v>
      </c>
      <c r="C520" s="6">
        <f>_xlfn.XLOOKUP(B520,'sigara fiyatları'!$A$2:$A$11,'sigara fiyatları'!$B$2:$B$11,,-1)*$I$4</f>
        <v>18</v>
      </c>
      <c r="D520">
        <f>_xlfn.XLOOKUP(B520,'altın fonu'!$A$2:$A$1834,'altın fonu'!$B$2:$B$1834,,0)</f>
        <v>9.4100000000000003E-2</v>
      </c>
      <c r="E520">
        <f t="shared" si="8"/>
        <v>191.28586609989372</v>
      </c>
      <c r="F520">
        <f>E520*'altın fonu'!$B$1834</f>
        <v>92.276301806588734</v>
      </c>
    </row>
    <row r="521" spans="1:6" x14ac:dyDescent="0.3">
      <c r="A521">
        <v>520</v>
      </c>
      <c r="B521" s="1">
        <v>43921</v>
      </c>
      <c r="C521" s="6">
        <f>_xlfn.XLOOKUP(B521,'sigara fiyatları'!$A$2:$A$11,'sigara fiyatları'!$B$2:$B$11,,-1)*$I$4</f>
        <v>18</v>
      </c>
      <c r="D521">
        <f>_xlfn.XLOOKUP(B521,'altın fonu'!$A$2:$A$1834,'altın fonu'!$B$2:$B$1834,,0)</f>
        <v>9.5000000000000001E-2</v>
      </c>
      <c r="E521">
        <f t="shared" si="8"/>
        <v>189.4736842105263</v>
      </c>
      <c r="F521">
        <f>E521*'altın fonu'!$B$1834</f>
        <v>91.402105263157893</v>
      </c>
    </row>
    <row r="522" spans="1:6" x14ac:dyDescent="0.3">
      <c r="A522">
        <v>521</v>
      </c>
      <c r="B522" s="1">
        <v>43922</v>
      </c>
      <c r="C522" s="6">
        <f>_xlfn.XLOOKUP(B522,'sigara fiyatları'!$A$2:$A$11,'sigara fiyatları'!$B$2:$B$11,,-1)*$I$4</f>
        <v>18</v>
      </c>
      <c r="D522">
        <f>_xlfn.XLOOKUP(B522,'altın fonu'!$A$2:$A$1834,'altın fonu'!$B$2:$B$1834,,0)</f>
        <v>9.5200000000000007E-2</v>
      </c>
      <c r="E522">
        <f t="shared" si="8"/>
        <v>189.07563025210084</v>
      </c>
      <c r="F522">
        <f>E522*'altın fonu'!$B$1834</f>
        <v>91.210084033613441</v>
      </c>
    </row>
    <row r="523" spans="1:6" x14ac:dyDescent="0.3">
      <c r="A523">
        <v>522</v>
      </c>
      <c r="B523" s="1">
        <v>43923</v>
      </c>
      <c r="C523" s="6">
        <f>_xlfn.XLOOKUP(B523,'sigara fiyatları'!$A$2:$A$11,'sigara fiyatları'!$B$2:$B$11,,-1)*$I$4</f>
        <v>18</v>
      </c>
      <c r="D523">
        <f>_xlfn.XLOOKUP(B523,'altın fonu'!$A$2:$A$1834,'altın fonu'!$B$2:$B$1834,,0)</f>
        <v>9.5500000000000002E-2</v>
      </c>
      <c r="E523">
        <f t="shared" si="8"/>
        <v>188.48167539267016</v>
      </c>
      <c r="F523">
        <f>E523*'altın fonu'!$B$1834</f>
        <v>90.923560209424082</v>
      </c>
    </row>
    <row r="524" spans="1:6" x14ac:dyDescent="0.3">
      <c r="A524">
        <v>523</v>
      </c>
      <c r="B524" s="1">
        <v>43924</v>
      </c>
      <c r="C524" s="6">
        <f>_xlfn.XLOOKUP(B524,'sigara fiyatları'!$A$2:$A$11,'sigara fiyatları'!$B$2:$B$11,,-1)*$I$4</f>
        <v>18</v>
      </c>
      <c r="D524">
        <f>_xlfn.XLOOKUP(B524,'altın fonu'!$A$2:$A$1834,'altın fonu'!$B$2:$B$1834,,0)</f>
        <v>9.5600000000000004E-2</v>
      </c>
      <c r="E524">
        <f t="shared" si="8"/>
        <v>188.28451882845187</v>
      </c>
      <c r="F524">
        <f>E524*'altın fonu'!$B$1834</f>
        <v>90.828451882845172</v>
      </c>
    </row>
    <row r="525" spans="1:6" x14ac:dyDescent="0.3">
      <c r="A525">
        <v>524</v>
      </c>
      <c r="B525" s="1">
        <v>43925</v>
      </c>
      <c r="C525" s="6">
        <f>_xlfn.XLOOKUP(B525,'sigara fiyatları'!$A$2:$A$11,'sigara fiyatları'!$B$2:$B$11,,-1)*$I$4</f>
        <v>18</v>
      </c>
      <c r="D525">
        <f>_xlfn.XLOOKUP(B525,'altın fonu'!$A$2:$A$1834,'altın fonu'!$B$2:$B$1834,,0)</f>
        <v>9.5600000000000004E-2</v>
      </c>
      <c r="E525">
        <f t="shared" si="8"/>
        <v>188.28451882845187</v>
      </c>
      <c r="F525">
        <f>E525*'altın fonu'!$B$1834</f>
        <v>90.828451882845172</v>
      </c>
    </row>
    <row r="526" spans="1:6" x14ac:dyDescent="0.3">
      <c r="A526">
        <v>525</v>
      </c>
      <c r="B526" s="1">
        <v>43926</v>
      </c>
      <c r="C526" s="6">
        <f>_xlfn.XLOOKUP(B526,'sigara fiyatları'!$A$2:$A$11,'sigara fiyatları'!$B$2:$B$11,,-1)*$I$4</f>
        <v>18</v>
      </c>
      <c r="D526">
        <f>_xlfn.XLOOKUP(B526,'altın fonu'!$A$2:$A$1834,'altın fonu'!$B$2:$B$1834,,0)</f>
        <v>9.5600000000000004E-2</v>
      </c>
      <c r="E526">
        <f t="shared" si="8"/>
        <v>188.28451882845187</v>
      </c>
      <c r="F526">
        <f>E526*'altın fonu'!$B$1834</f>
        <v>90.828451882845172</v>
      </c>
    </row>
    <row r="527" spans="1:6" x14ac:dyDescent="0.3">
      <c r="A527">
        <v>526</v>
      </c>
      <c r="B527" s="1">
        <v>43927</v>
      </c>
      <c r="C527" s="6">
        <f>_xlfn.XLOOKUP(B527,'sigara fiyatları'!$A$2:$A$11,'sigara fiyatları'!$B$2:$B$11,,-1)*$I$4</f>
        <v>18</v>
      </c>
      <c r="D527">
        <f>_xlfn.XLOOKUP(B527,'altın fonu'!$A$2:$A$1834,'altın fonu'!$B$2:$B$1834,,0)</f>
        <v>9.7299999999999998E-2</v>
      </c>
      <c r="E527">
        <f t="shared" si="8"/>
        <v>184.99486125385405</v>
      </c>
      <c r="F527">
        <f>E527*'altın fonu'!$B$1834</f>
        <v>89.2415210688592</v>
      </c>
    </row>
    <row r="528" spans="1:6" x14ac:dyDescent="0.3">
      <c r="A528">
        <v>527</v>
      </c>
      <c r="B528" s="1">
        <v>43928</v>
      </c>
      <c r="C528" s="6">
        <f>_xlfn.XLOOKUP(B528,'sigara fiyatları'!$A$2:$A$11,'sigara fiyatları'!$B$2:$B$11,,-1)*$I$4</f>
        <v>18</v>
      </c>
      <c r="D528">
        <f>_xlfn.XLOOKUP(B528,'altın fonu'!$A$2:$A$1834,'altın fonu'!$B$2:$B$1834,,0)</f>
        <v>9.9599999999999994E-2</v>
      </c>
      <c r="E528">
        <f t="shared" si="8"/>
        <v>180.72289156626508</v>
      </c>
      <c r="F528">
        <f>E528*'altın fonu'!$B$1834</f>
        <v>87.180722891566276</v>
      </c>
    </row>
    <row r="529" spans="1:6" x14ac:dyDescent="0.3">
      <c r="A529">
        <v>528</v>
      </c>
      <c r="B529" s="1">
        <v>43929</v>
      </c>
      <c r="C529" s="6">
        <f>_xlfn.XLOOKUP(B529,'sigara fiyatları'!$A$2:$A$11,'sigara fiyatları'!$B$2:$B$11,,-1)*$I$4</f>
        <v>18</v>
      </c>
      <c r="D529">
        <f>_xlfn.XLOOKUP(B529,'altın fonu'!$A$2:$A$1834,'altın fonu'!$B$2:$B$1834,,0)</f>
        <v>0.1003</v>
      </c>
      <c r="E529">
        <f t="shared" si="8"/>
        <v>179.46161515453639</v>
      </c>
      <c r="F529">
        <f>E529*'altın fonu'!$B$1834</f>
        <v>86.572283150548358</v>
      </c>
    </row>
    <row r="530" spans="1:6" x14ac:dyDescent="0.3">
      <c r="A530">
        <v>529</v>
      </c>
      <c r="B530" s="1">
        <v>43930</v>
      </c>
      <c r="C530" s="6">
        <f>_xlfn.XLOOKUP(B530,'sigara fiyatları'!$A$2:$A$11,'sigara fiyatları'!$B$2:$B$11,,-1)*$I$4</f>
        <v>18</v>
      </c>
      <c r="D530">
        <f>_xlfn.XLOOKUP(B530,'altın fonu'!$A$2:$A$1834,'altın fonu'!$B$2:$B$1834,,0)</f>
        <v>0.10059999999999999</v>
      </c>
      <c r="E530">
        <f t="shared" si="8"/>
        <v>178.92644135188868</v>
      </c>
      <c r="F530">
        <f>E530*'altın fonu'!$B$1834</f>
        <v>86.314115308151102</v>
      </c>
    </row>
    <row r="531" spans="1:6" x14ac:dyDescent="0.3">
      <c r="A531">
        <v>530</v>
      </c>
      <c r="B531" s="1">
        <v>43931</v>
      </c>
      <c r="C531" s="6">
        <f>_xlfn.XLOOKUP(B531,'sigara fiyatları'!$A$2:$A$11,'sigara fiyatları'!$B$2:$B$11,,-1)*$I$4</f>
        <v>18</v>
      </c>
      <c r="D531">
        <f>_xlfn.XLOOKUP(B531,'altın fonu'!$A$2:$A$1834,'altın fonu'!$B$2:$B$1834,,0)</f>
        <v>0.1008</v>
      </c>
      <c r="E531">
        <f t="shared" si="8"/>
        <v>178.57142857142858</v>
      </c>
      <c r="F531">
        <f>E531*'altın fonu'!$B$1834</f>
        <v>86.142857142857153</v>
      </c>
    </row>
    <row r="532" spans="1:6" x14ac:dyDescent="0.3">
      <c r="A532">
        <v>531</v>
      </c>
      <c r="B532" s="1">
        <v>43932</v>
      </c>
      <c r="C532" s="6">
        <f>_xlfn.XLOOKUP(B532,'sigara fiyatları'!$A$2:$A$11,'sigara fiyatları'!$B$2:$B$11,,-1)*$I$4</f>
        <v>18</v>
      </c>
      <c r="D532">
        <f>_xlfn.XLOOKUP(B532,'altın fonu'!$A$2:$A$1834,'altın fonu'!$B$2:$B$1834,,0)</f>
        <v>0.1008</v>
      </c>
      <c r="E532">
        <f t="shared" si="8"/>
        <v>178.57142857142858</v>
      </c>
      <c r="F532">
        <f>E532*'altın fonu'!$B$1834</f>
        <v>86.142857142857153</v>
      </c>
    </row>
    <row r="533" spans="1:6" x14ac:dyDescent="0.3">
      <c r="A533">
        <v>532</v>
      </c>
      <c r="B533" s="1">
        <v>43933</v>
      </c>
      <c r="C533" s="6">
        <f>_xlfn.XLOOKUP(B533,'sigara fiyatları'!$A$2:$A$11,'sigara fiyatları'!$B$2:$B$11,,-1)*$I$4</f>
        <v>18</v>
      </c>
      <c r="D533">
        <f>_xlfn.XLOOKUP(B533,'altın fonu'!$A$2:$A$1834,'altın fonu'!$B$2:$B$1834,,0)</f>
        <v>0.1008</v>
      </c>
      <c r="E533">
        <f t="shared" si="8"/>
        <v>178.57142857142858</v>
      </c>
      <c r="F533">
        <f>E533*'altın fonu'!$B$1834</f>
        <v>86.142857142857153</v>
      </c>
    </row>
    <row r="534" spans="1:6" x14ac:dyDescent="0.3">
      <c r="A534">
        <v>533</v>
      </c>
      <c r="B534" s="1">
        <v>43934</v>
      </c>
      <c r="C534" s="6">
        <f>_xlfn.XLOOKUP(B534,'sigara fiyatları'!$A$2:$A$11,'sigara fiyatları'!$B$2:$B$11,,-1)*$I$4</f>
        <v>18</v>
      </c>
      <c r="D534">
        <f>_xlfn.XLOOKUP(B534,'altın fonu'!$A$2:$A$1834,'altın fonu'!$B$2:$B$1834,,0)</f>
        <v>0.1013</v>
      </c>
      <c r="E534">
        <f t="shared" si="8"/>
        <v>177.69002961500493</v>
      </c>
      <c r="F534">
        <f>E534*'altın fonu'!$B$1834</f>
        <v>85.717670286278377</v>
      </c>
    </row>
    <row r="535" spans="1:6" x14ac:dyDescent="0.3">
      <c r="A535">
        <v>534</v>
      </c>
      <c r="B535" s="1">
        <v>43935</v>
      </c>
      <c r="C535" s="6">
        <f>_xlfn.XLOOKUP(B535,'sigara fiyatları'!$A$2:$A$11,'sigara fiyatları'!$B$2:$B$11,,-1)*$I$4</f>
        <v>18</v>
      </c>
      <c r="D535">
        <f>_xlfn.XLOOKUP(B535,'altın fonu'!$A$2:$A$1834,'altın fonu'!$B$2:$B$1834,,0)</f>
        <v>0.1028</v>
      </c>
      <c r="E535">
        <f t="shared" si="8"/>
        <v>175.09727626459144</v>
      </c>
      <c r="F535">
        <f>E535*'altın fonu'!$B$1834</f>
        <v>84.466926070038909</v>
      </c>
    </row>
    <row r="536" spans="1:6" x14ac:dyDescent="0.3">
      <c r="A536">
        <v>535</v>
      </c>
      <c r="B536" s="1">
        <v>43936</v>
      </c>
      <c r="C536" s="6">
        <f>_xlfn.XLOOKUP(B536,'sigara fiyatları'!$A$2:$A$11,'sigara fiyatları'!$B$2:$B$11,,-1)*$I$4</f>
        <v>18</v>
      </c>
      <c r="D536">
        <f>_xlfn.XLOOKUP(B536,'altın fonu'!$A$2:$A$1834,'altın fonu'!$B$2:$B$1834,,0)</f>
        <v>0.10390000000000001</v>
      </c>
      <c r="E536">
        <f t="shared" si="8"/>
        <v>173.24350336862366</v>
      </c>
      <c r="F536">
        <f>E536*'altın fonu'!$B$1834</f>
        <v>83.572666025024049</v>
      </c>
    </row>
    <row r="537" spans="1:6" x14ac:dyDescent="0.3">
      <c r="A537">
        <v>536</v>
      </c>
      <c r="B537" s="1">
        <v>43937</v>
      </c>
      <c r="C537" s="6">
        <f>_xlfn.XLOOKUP(B537,'sigara fiyatları'!$A$2:$A$11,'sigara fiyatları'!$B$2:$B$11,,-1)*$I$4</f>
        <v>18</v>
      </c>
      <c r="D537">
        <f>_xlfn.XLOOKUP(B537,'altın fonu'!$A$2:$A$1834,'altın fonu'!$B$2:$B$1834,,0)</f>
        <v>0.1045</v>
      </c>
      <c r="E537">
        <f t="shared" si="8"/>
        <v>172.2488038277512</v>
      </c>
      <c r="F537">
        <f>E537*'altın fonu'!$B$1834</f>
        <v>83.092822966507185</v>
      </c>
    </row>
    <row r="538" spans="1:6" x14ac:dyDescent="0.3">
      <c r="A538">
        <v>537</v>
      </c>
      <c r="B538" s="1">
        <v>43938</v>
      </c>
      <c r="C538" s="6">
        <f>_xlfn.XLOOKUP(B538,'sigara fiyatları'!$A$2:$A$11,'sigara fiyatları'!$B$2:$B$11,,-1)*$I$4</f>
        <v>18</v>
      </c>
      <c r="D538">
        <f>_xlfn.XLOOKUP(B538,'altın fonu'!$A$2:$A$1834,'altın fonu'!$B$2:$B$1834,,0)</f>
        <v>0.10680000000000001</v>
      </c>
      <c r="E538">
        <f t="shared" si="8"/>
        <v>168.53932584269663</v>
      </c>
      <c r="F538">
        <f>E538*'altın fonu'!$B$1834</f>
        <v>81.303370786516851</v>
      </c>
    </row>
    <row r="539" spans="1:6" x14ac:dyDescent="0.3">
      <c r="A539">
        <v>538</v>
      </c>
      <c r="B539" s="1">
        <v>43939</v>
      </c>
      <c r="C539" s="6">
        <f>_xlfn.XLOOKUP(B539,'sigara fiyatları'!$A$2:$A$11,'sigara fiyatları'!$B$2:$B$11,,-1)*$I$4</f>
        <v>18</v>
      </c>
      <c r="D539">
        <f>_xlfn.XLOOKUP(B539,'altın fonu'!$A$2:$A$1834,'altın fonu'!$B$2:$B$1834,,0)</f>
        <v>0.10680000000000001</v>
      </c>
      <c r="E539">
        <f t="shared" si="8"/>
        <v>168.53932584269663</v>
      </c>
      <c r="F539">
        <f>E539*'altın fonu'!$B$1834</f>
        <v>81.303370786516851</v>
      </c>
    </row>
    <row r="540" spans="1:6" x14ac:dyDescent="0.3">
      <c r="A540">
        <v>539</v>
      </c>
      <c r="B540" s="1">
        <v>43940</v>
      </c>
      <c r="C540" s="6">
        <f>_xlfn.XLOOKUP(B540,'sigara fiyatları'!$A$2:$A$11,'sigara fiyatları'!$B$2:$B$11,,-1)*$I$4</f>
        <v>18</v>
      </c>
      <c r="D540">
        <f>_xlfn.XLOOKUP(B540,'altın fonu'!$A$2:$A$1834,'altın fonu'!$B$2:$B$1834,,0)</f>
        <v>0.10680000000000001</v>
      </c>
      <c r="E540">
        <f t="shared" si="8"/>
        <v>168.53932584269663</v>
      </c>
      <c r="F540">
        <f>E540*'altın fonu'!$B$1834</f>
        <v>81.303370786516851</v>
      </c>
    </row>
    <row r="541" spans="1:6" x14ac:dyDescent="0.3">
      <c r="A541">
        <v>540</v>
      </c>
      <c r="B541" s="1">
        <v>43941</v>
      </c>
      <c r="C541" s="6">
        <f>_xlfn.XLOOKUP(B541,'sigara fiyatları'!$A$2:$A$11,'sigara fiyatları'!$B$2:$B$11,,-1)*$I$4</f>
        <v>18</v>
      </c>
      <c r="D541">
        <f>_xlfn.XLOOKUP(B541,'altın fonu'!$A$2:$A$1834,'altın fonu'!$B$2:$B$1834,,0)</f>
        <v>0.10539999999999999</v>
      </c>
      <c r="E541">
        <f t="shared" si="8"/>
        <v>170.77798861480076</v>
      </c>
      <c r="F541">
        <f>E541*'altın fonu'!$B$1834</f>
        <v>82.383301707779893</v>
      </c>
    </row>
    <row r="542" spans="1:6" x14ac:dyDescent="0.3">
      <c r="A542">
        <v>541</v>
      </c>
      <c r="B542" s="1">
        <v>43942</v>
      </c>
      <c r="C542" s="6">
        <f>_xlfn.XLOOKUP(B542,'sigara fiyatları'!$A$2:$A$11,'sigara fiyatları'!$B$2:$B$11,,-1)*$I$4</f>
        <v>18</v>
      </c>
      <c r="D542">
        <f>_xlfn.XLOOKUP(B542,'altın fonu'!$A$2:$A$1834,'altın fonu'!$B$2:$B$1834,,0)</f>
        <v>0.1045</v>
      </c>
      <c r="E542">
        <f t="shared" si="8"/>
        <v>172.2488038277512</v>
      </c>
      <c r="F542">
        <f>E542*'altın fonu'!$B$1834</f>
        <v>83.092822966507185</v>
      </c>
    </row>
    <row r="543" spans="1:6" x14ac:dyDescent="0.3">
      <c r="A543">
        <v>542</v>
      </c>
      <c r="B543" s="1">
        <v>43943</v>
      </c>
      <c r="C543" s="6">
        <f>_xlfn.XLOOKUP(B543,'sigara fiyatları'!$A$2:$A$11,'sigara fiyatları'!$B$2:$B$11,,-1)*$I$4</f>
        <v>18</v>
      </c>
      <c r="D543">
        <f>_xlfn.XLOOKUP(B543,'altın fonu'!$A$2:$A$1834,'altın fonu'!$B$2:$B$1834,,0)</f>
        <v>0.1055</v>
      </c>
      <c r="E543">
        <f t="shared" si="8"/>
        <v>170.61611374407585</v>
      </c>
      <c r="F543">
        <f>E543*'altın fonu'!$B$1834</f>
        <v>82.30521327014219</v>
      </c>
    </row>
    <row r="544" spans="1:6" x14ac:dyDescent="0.3">
      <c r="A544">
        <v>543</v>
      </c>
      <c r="B544" s="1">
        <v>43944</v>
      </c>
      <c r="C544" s="6">
        <f>_xlfn.XLOOKUP(B544,'sigara fiyatları'!$A$2:$A$11,'sigara fiyatları'!$B$2:$B$11,,-1)*$I$4</f>
        <v>18</v>
      </c>
      <c r="D544">
        <f>_xlfn.XLOOKUP(B544,'altın fonu'!$A$2:$A$1834,'altın fonu'!$B$2:$B$1834,,0)</f>
        <v>0.1055</v>
      </c>
      <c r="E544">
        <f t="shared" si="8"/>
        <v>170.61611374407585</v>
      </c>
      <c r="F544">
        <f>E544*'altın fonu'!$B$1834</f>
        <v>82.30521327014219</v>
      </c>
    </row>
    <row r="545" spans="1:6" x14ac:dyDescent="0.3">
      <c r="A545">
        <v>544</v>
      </c>
      <c r="B545" s="1">
        <v>43945</v>
      </c>
      <c r="C545" s="6">
        <f>_xlfn.XLOOKUP(B545,'sigara fiyatları'!$A$2:$A$11,'sigara fiyatları'!$B$2:$B$11,,-1)*$I$4</f>
        <v>18</v>
      </c>
      <c r="D545">
        <f>_xlfn.XLOOKUP(B545,'altın fonu'!$A$2:$A$1834,'altın fonu'!$B$2:$B$1834,,0)</f>
        <v>0.1066</v>
      </c>
      <c r="E545">
        <f t="shared" si="8"/>
        <v>168.85553470919325</v>
      </c>
      <c r="F545">
        <f>E545*'altın fonu'!$B$1834</f>
        <v>81.455909943714829</v>
      </c>
    </row>
    <row r="546" spans="1:6" x14ac:dyDescent="0.3">
      <c r="A546">
        <v>545</v>
      </c>
      <c r="B546" s="1">
        <v>43946</v>
      </c>
      <c r="C546" s="6">
        <f>_xlfn.XLOOKUP(B546,'sigara fiyatları'!$A$2:$A$11,'sigara fiyatları'!$B$2:$B$11,,-1)*$I$4</f>
        <v>18</v>
      </c>
      <c r="D546">
        <f>_xlfn.XLOOKUP(B546,'altın fonu'!$A$2:$A$1834,'altın fonu'!$B$2:$B$1834,,0)</f>
        <v>0.1066</v>
      </c>
      <c r="E546">
        <f t="shared" si="8"/>
        <v>168.85553470919325</v>
      </c>
      <c r="F546">
        <f>E546*'altın fonu'!$B$1834</f>
        <v>81.455909943714829</v>
      </c>
    </row>
    <row r="547" spans="1:6" x14ac:dyDescent="0.3">
      <c r="A547">
        <v>546</v>
      </c>
      <c r="B547" s="1">
        <v>43947</v>
      </c>
      <c r="C547" s="6">
        <f>_xlfn.XLOOKUP(B547,'sigara fiyatları'!$A$2:$A$11,'sigara fiyatları'!$B$2:$B$11,,-1)*$I$4</f>
        <v>18</v>
      </c>
      <c r="D547">
        <f>_xlfn.XLOOKUP(B547,'altın fonu'!$A$2:$A$1834,'altın fonu'!$B$2:$B$1834,,0)</f>
        <v>0.1066</v>
      </c>
      <c r="E547">
        <f t="shared" si="8"/>
        <v>168.85553470919325</v>
      </c>
      <c r="F547">
        <f>E547*'altın fonu'!$B$1834</f>
        <v>81.455909943714829</v>
      </c>
    </row>
    <row r="548" spans="1:6" x14ac:dyDescent="0.3">
      <c r="A548">
        <v>547</v>
      </c>
      <c r="B548" s="1">
        <v>43948</v>
      </c>
      <c r="C548" s="6">
        <f>_xlfn.XLOOKUP(B548,'sigara fiyatları'!$A$2:$A$11,'sigara fiyatları'!$B$2:$B$11,,-1)*$I$4</f>
        <v>18</v>
      </c>
      <c r="D548">
        <f>_xlfn.XLOOKUP(B548,'altın fonu'!$A$2:$A$1834,'altın fonu'!$B$2:$B$1834,,0)</f>
        <v>0.1084</v>
      </c>
      <c r="E548">
        <f t="shared" si="8"/>
        <v>166.05166051660518</v>
      </c>
      <c r="F548">
        <f>E548*'altın fonu'!$B$1834</f>
        <v>80.103321033210335</v>
      </c>
    </row>
    <row r="549" spans="1:6" x14ac:dyDescent="0.3">
      <c r="A549">
        <v>548</v>
      </c>
      <c r="B549" s="1">
        <v>43949</v>
      </c>
      <c r="C549" s="6">
        <f>_xlfn.XLOOKUP(B549,'sigara fiyatları'!$A$2:$A$11,'sigara fiyatları'!$B$2:$B$11,,-1)*$I$4</f>
        <v>18</v>
      </c>
      <c r="D549">
        <f>_xlfn.XLOOKUP(B549,'altın fonu'!$A$2:$A$1834,'altın fonu'!$B$2:$B$1834,,0)</f>
        <v>0.1077</v>
      </c>
      <c r="E549">
        <f t="shared" si="8"/>
        <v>167.13091922005572</v>
      </c>
      <c r="F549">
        <f>E549*'altın fonu'!$B$1834</f>
        <v>80.623955431754879</v>
      </c>
    </row>
    <row r="550" spans="1:6" x14ac:dyDescent="0.3">
      <c r="A550">
        <v>549</v>
      </c>
      <c r="B550" s="1">
        <v>43950</v>
      </c>
      <c r="C550" s="6">
        <f>_xlfn.XLOOKUP(B550,'sigara fiyatları'!$A$2:$A$11,'sigara fiyatları'!$B$2:$B$11,,-1)*$I$4</f>
        <v>18</v>
      </c>
      <c r="D550">
        <f>_xlfn.XLOOKUP(B550,'altın fonu'!$A$2:$A$1834,'altın fonu'!$B$2:$B$1834,,0)</f>
        <v>0.10730000000000001</v>
      </c>
      <c r="E550">
        <f t="shared" si="8"/>
        <v>167.75396085740911</v>
      </c>
      <c r="F550">
        <f>E550*'altın fonu'!$B$1834</f>
        <v>80.924510717614154</v>
      </c>
    </row>
    <row r="551" spans="1:6" x14ac:dyDescent="0.3">
      <c r="A551">
        <v>550</v>
      </c>
      <c r="B551" s="1">
        <v>43951</v>
      </c>
      <c r="C551" s="6">
        <f>_xlfn.XLOOKUP(B551,'sigara fiyatları'!$A$2:$A$11,'sigara fiyatları'!$B$2:$B$11,,-1)*$I$4</f>
        <v>18</v>
      </c>
      <c r="D551">
        <f>_xlfn.XLOOKUP(B551,'altın fonu'!$A$2:$A$1834,'altın fonu'!$B$2:$B$1834,,0)</f>
        <v>0.107</v>
      </c>
      <c r="E551">
        <f t="shared" si="8"/>
        <v>168.22429906542055</v>
      </c>
      <c r="F551">
        <f>E551*'altın fonu'!$B$1834</f>
        <v>81.151401869158875</v>
      </c>
    </row>
    <row r="552" spans="1:6" x14ac:dyDescent="0.3">
      <c r="A552">
        <v>551</v>
      </c>
      <c r="B552" s="1">
        <v>43952</v>
      </c>
      <c r="C552" s="6">
        <f>_xlfn.XLOOKUP(B552,'sigara fiyatları'!$A$2:$A$11,'sigara fiyatları'!$B$2:$B$11,,-1)*$I$4</f>
        <v>18</v>
      </c>
      <c r="D552">
        <f>_xlfn.XLOOKUP(B552,'altın fonu'!$A$2:$A$1834,'altın fonu'!$B$2:$B$1834,,0)</f>
        <v>0.107</v>
      </c>
      <c r="E552">
        <f t="shared" si="8"/>
        <v>168.22429906542055</v>
      </c>
      <c r="F552">
        <f>E552*'altın fonu'!$B$1834</f>
        <v>81.151401869158875</v>
      </c>
    </row>
    <row r="553" spans="1:6" x14ac:dyDescent="0.3">
      <c r="A553">
        <v>552</v>
      </c>
      <c r="B553" s="1">
        <v>43953</v>
      </c>
      <c r="C553" s="6">
        <f>_xlfn.XLOOKUP(B553,'sigara fiyatları'!$A$2:$A$11,'sigara fiyatları'!$B$2:$B$11,,-1)*$I$4</f>
        <v>18</v>
      </c>
      <c r="D553">
        <f>_xlfn.XLOOKUP(B553,'altın fonu'!$A$2:$A$1834,'altın fonu'!$B$2:$B$1834,,0)</f>
        <v>0.107</v>
      </c>
      <c r="E553">
        <f t="shared" si="8"/>
        <v>168.22429906542055</v>
      </c>
      <c r="F553">
        <f>E553*'altın fonu'!$B$1834</f>
        <v>81.151401869158875</v>
      </c>
    </row>
    <row r="554" spans="1:6" x14ac:dyDescent="0.3">
      <c r="A554">
        <v>553</v>
      </c>
      <c r="B554" s="1">
        <v>43954</v>
      </c>
      <c r="C554" s="6">
        <f>_xlfn.XLOOKUP(B554,'sigara fiyatları'!$A$2:$A$11,'sigara fiyatları'!$B$2:$B$11,,-1)*$I$4</f>
        <v>18</v>
      </c>
      <c r="D554">
        <f>_xlfn.XLOOKUP(B554,'altın fonu'!$A$2:$A$1834,'altın fonu'!$B$2:$B$1834,,0)</f>
        <v>0.107</v>
      </c>
      <c r="E554">
        <f t="shared" si="8"/>
        <v>168.22429906542055</v>
      </c>
      <c r="F554">
        <f>E554*'altın fonu'!$B$1834</f>
        <v>81.151401869158875</v>
      </c>
    </row>
    <row r="555" spans="1:6" x14ac:dyDescent="0.3">
      <c r="A555">
        <v>554</v>
      </c>
      <c r="B555" s="1">
        <v>43955</v>
      </c>
      <c r="C555" s="6">
        <f>_xlfn.XLOOKUP(B555,'sigara fiyatları'!$A$2:$A$11,'sigara fiyatları'!$B$2:$B$11,,-1)*$I$4</f>
        <v>18</v>
      </c>
      <c r="D555">
        <f>_xlfn.XLOOKUP(B555,'altın fonu'!$A$2:$A$1834,'altın fonu'!$B$2:$B$1834,,0)</f>
        <v>0.1076</v>
      </c>
      <c r="E555">
        <f t="shared" si="8"/>
        <v>167.28624535315984</v>
      </c>
      <c r="F555">
        <f>E555*'altın fonu'!$B$1834</f>
        <v>80.698884758364301</v>
      </c>
    </row>
    <row r="556" spans="1:6" x14ac:dyDescent="0.3">
      <c r="A556">
        <v>555</v>
      </c>
      <c r="B556" s="1">
        <v>43956</v>
      </c>
      <c r="C556" s="6">
        <f>_xlfn.XLOOKUP(B556,'sigara fiyatları'!$A$2:$A$11,'sigara fiyatları'!$B$2:$B$11,,-1)*$I$4</f>
        <v>18</v>
      </c>
      <c r="D556">
        <f>_xlfn.XLOOKUP(B556,'altın fonu'!$A$2:$A$1834,'altın fonu'!$B$2:$B$1834,,0)</f>
        <v>0.1075</v>
      </c>
      <c r="E556">
        <f t="shared" si="8"/>
        <v>167.44186046511629</v>
      </c>
      <c r="F556">
        <f>E556*'altın fonu'!$B$1834</f>
        <v>80.773953488372101</v>
      </c>
    </row>
    <row r="557" spans="1:6" x14ac:dyDescent="0.3">
      <c r="A557">
        <v>556</v>
      </c>
      <c r="B557" s="1">
        <v>43957</v>
      </c>
      <c r="C557" s="6">
        <f>_xlfn.XLOOKUP(B557,'sigara fiyatları'!$A$2:$A$11,'sigara fiyatları'!$B$2:$B$11,,-1)*$I$4</f>
        <v>18</v>
      </c>
      <c r="D557">
        <f>_xlfn.XLOOKUP(B557,'altın fonu'!$A$2:$A$1834,'altın fonu'!$B$2:$B$1834,,0)</f>
        <v>0.10780000000000001</v>
      </c>
      <c r="E557">
        <f t="shared" si="8"/>
        <v>166.97588126159553</v>
      </c>
      <c r="F557">
        <f>E557*'altın fonu'!$B$1834</f>
        <v>80.549165120593685</v>
      </c>
    </row>
    <row r="558" spans="1:6" x14ac:dyDescent="0.3">
      <c r="A558">
        <v>557</v>
      </c>
      <c r="B558" s="1">
        <v>43958</v>
      </c>
      <c r="C558" s="6">
        <f>_xlfn.XLOOKUP(B558,'sigara fiyatları'!$A$2:$A$11,'sigara fiyatları'!$B$2:$B$11,,-1)*$I$4</f>
        <v>18</v>
      </c>
      <c r="D558">
        <f>_xlfn.XLOOKUP(B558,'altın fonu'!$A$2:$A$1834,'altın fonu'!$B$2:$B$1834,,0)</f>
        <v>0.10920000000000001</v>
      </c>
      <c r="E558">
        <f t="shared" si="8"/>
        <v>164.83516483516482</v>
      </c>
      <c r="F558">
        <f>E558*'altın fonu'!$B$1834</f>
        <v>79.516483516483504</v>
      </c>
    </row>
    <row r="559" spans="1:6" x14ac:dyDescent="0.3">
      <c r="A559">
        <v>558</v>
      </c>
      <c r="B559" s="1">
        <v>43959</v>
      </c>
      <c r="C559" s="6">
        <f>_xlfn.XLOOKUP(B559,'sigara fiyatları'!$A$2:$A$11,'sigara fiyatları'!$B$2:$B$11,,-1)*$I$4</f>
        <v>18</v>
      </c>
      <c r="D559">
        <f>_xlfn.XLOOKUP(B559,'altın fonu'!$A$2:$A$1834,'altın fonu'!$B$2:$B$1834,,0)</f>
        <v>0.10970000000000001</v>
      </c>
      <c r="E559">
        <f t="shared" si="8"/>
        <v>164.08386508659981</v>
      </c>
      <c r="F559">
        <f>E559*'altın fonu'!$B$1834</f>
        <v>79.154056517775743</v>
      </c>
    </row>
    <row r="560" spans="1:6" x14ac:dyDescent="0.3">
      <c r="A560">
        <v>559</v>
      </c>
      <c r="B560" s="1">
        <v>43960</v>
      </c>
      <c r="C560" s="6">
        <f>_xlfn.XLOOKUP(B560,'sigara fiyatları'!$A$2:$A$11,'sigara fiyatları'!$B$2:$B$11,,-1)*$I$4</f>
        <v>18</v>
      </c>
      <c r="D560">
        <f>_xlfn.XLOOKUP(B560,'altın fonu'!$A$2:$A$1834,'altın fonu'!$B$2:$B$1834,,0)</f>
        <v>0.10970000000000001</v>
      </c>
      <c r="E560">
        <f t="shared" si="8"/>
        <v>164.08386508659981</v>
      </c>
      <c r="F560">
        <f>E560*'altın fonu'!$B$1834</f>
        <v>79.154056517775743</v>
      </c>
    </row>
    <row r="561" spans="1:6" x14ac:dyDescent="0.3">
      <c r="A561">
        <v>560</v>
      </c>
      <c r="B561" s="1">
        <v>43961</v>
      </c>
      <c r="C561" s="6">
        <f>_xlfn.XLOOKUP(B561,'sigara fiyatları'!$A$2:$A$11,'sigara fiyatları'!$B$2:$B$11,,-1)*$I$4</f>
        <v>18</v>
      </c>
      <c r="D561">
        <f>_xlfn.XLOOKUP(B561,'altın fonu'!$A$2:$A$1834,'altın fonu'!$B$2:$B$1834,,0)</f>
        <v>0.10970000000000001</v>
      </c>
      <c r="E561">
        <f t="shared" si="8"/>
        <v>164.08386508659981</v>
      </c>
      <c r="F561">
        <f>E561*'altın fonu'!$B$1834</f>
        <v>79.154056517775743</v>
      </c>
    </row>
    <row r="562" spans="1:6" x14ac:dyDescent="0.3">
      <c r="A562">
        <v>561</v>
      </c>
      <c r="B562" s="1">
        <v>43962</v>
      </c>
      <c r="C562" s="6">
        <f>_xlfn.XLOOKUP(B562,'sigara fiyatları'!$A$2:$A$11,'sigara fiyatları'!$B$2:$B$11,,-1)*$I$4</f>
        <v>18</v>
      </c>
      <c r="D562">
        <f>_xlfn.XLOOKUP(B562,'altın fonu'!$A$2:$A$1834,'altın fonu'!$B$2:$B$1834,,0)</f>
        <v>0.1095</v>
      </c>
      <c r="E562">
        <f t="shared" si="8"/>
        <v>164.38356164383561</v>
      </c>
      <c r="F562">
        <f>E562*'altın fonu'!$B$1834</f>
        <v>79.29863013698629</v>
      </c>
    </row>
    <row r="563" spans="1:6" x14ac:dyDescent="0.3">
      <c r="A563">
        <v>562</v>
      </c>
      <c r="B563" s="1">
        <v>43963</v>
      </c>
      <c r="C563" s="6">
        <f>_xlfn.XLOOKUP(B563,'sigara fiyatları'!$A$2:$A$11,'sigara fiyatları'!$B$2:$B$11,,-1)*$I$4</f>
        <v>18</v>
      </c>
      <c r="D563">
        <f>_xlfn.XLOOKUP(B563,'altın fonu'!$A$2:$A$1834,'altın fonu'!$B$2:$B$1834,,0)</f>
        <v>0.1079</v>
      </c>
      <c r="E563">
        <f t="shared" si="8"/>
        <v>166.82113067655237</v>
      </c>
      <c r="F563">
        <f>E563*'altın fonu'!$B$1834</f>
        <v>80.474513438368859</v>
      </c>
    </row>
    <row r="564" spans="1:6" x14ac:dyDescent="0.3">
      <c r="A564">
        <v>563</v>
      </c>
      <c r="B564" s="1">
        <v>43964</v>
      </c>
      <c r="C564" s="6">
        <f>_xlfn.XLOOKUP(B564,'sigara fiyatları'!$A$2:$A$11,'sigara fiyatları'!$B$2:$B$11,,-1)*$I$4</f>
        <v>18</v>
      </c>
      <c r="D564">
        <f>_xlfn.XLOOKUP(B564,'altın fonu'!$A$2:$A$1834,'altın fonu'!$B$2:$B$1834,,0)</f>
        <v>0.10730000000000001</v>
      </c>
      <c r="E564">
        <f t="shared" si="8"/>
        <v>167.75396085740911</v>
      </c>
      <c r="F564">
        <f>E564*'altın fonu'!$B$1834</f>
        <v>80.924510717614154</v>
      </c>
    </row>
    <row r="565" spans="1:6" x14ac:dyDescent="0.3">
      <c r="A565">
        <v>564</v>
      </c>
      <c r="B565" s="1">
        <v>43965</v>
      </c>
      <c r="C565" s="6">
        <f>_xlfn.XLOOKUP(B565,'sigara fiyatları'!$A$2:$A$11,'sigara fiyatları'!$B$2:$B$11,,-1)*$I$4</f>
        <v>18</v>
      </c>
      <c r="D565">
        <f>_xlfn.XLOOKUP(B565,'altın fonu'!$A$2:$A$1834,'altın fonu'!$B$2:$B$1834,,0)</f>
        <v>0.106</v>
      </c>
      <c r="E565">
        <f t="shared" si="8"/>
        <v>169.81132075471697</v>
      </c>
      <c r="F565">
        <f>E565*'altın fonu'!$B$1834</f>
        <v>81.916981132075463</v>
      </c>
    </row>
    <row r="566" spans="1:6" x14ac:dyDescent="0.3">
      <c r="A566">
        <v>565</v>
      </c>
      <c r="B566" s="1">
        <v>43966</v>
      </c>
      <c r="C566" s="6">
        <f>_xlfn.XLOOKUP(B566,'sigara fiyatları'!$A$2:$A$11,'sigara fiyatları'!$B$2:$B$11,,-1)*$I$4</f>
        <v>18</v>
      </c>
      <c r="D566">
        <f>_xlfn.XLOOKUP(B566,'altın fonu'!$A$2:$A$1834,'altın fonu'!$B$2:$B$1834,,0)</f>
        <v>0.10680000000000001</v>
      </c>
      <c r="E566">
        <f t="shared" si="8"/>
        <v>168.53932584269663</v>
      </c>
      <c r="F566">
        <f>E566*'altın fonu'!$B$1834</f>
        <v>81.303370786516851</v>
      </c>
    </row>
    <row r="567" spans="1:6" x14ac:dyDescent="0.3">
      <c r="A567">
        <v>566</v>
      </c>
      <c r="B567" s="1">
        <v>43967</v>
      </c>
      <c r="C567" s="6">
        <f>_xlfn.XLOOKUP(B567,'sigara fiyatları'!$A$2:$A$11,'sigara fiyatları'!$B$2:$B$11,,-1)*$I$4</f>
        <v>18</v>
      </c>
      <c r="D567">
        <f>_xlfn.XLOOKUP(B567,'altın fonu'!$A$2:$A$1834,'altın fonu'!$B$2:$B$1834,,0)</f>
        <v>0.10680000000000001</v>
      </c>
      <c r="E567">
        <f t="shared" si="8"/>
        <v>168.53932584269663</v>
      </c>
      <c r="F567">
        <f>E567*'altın fonu'!$B$1834</f>
        <v>81.303370786516851</v>
      </c>
    </row>
    <row r="568" spans="1:6" x14ac:dyDescent="0.3">
      <c r="A568">
        <v>567</v>
      </c>
      <c r="B568" s="1">
        <v>43968</v>
      </c>
      <c r="C568" s="6">
        <f>_xlfn.XLOOKUP(B568,'sigara fiyatları'!$A$2:$A$11,'sigara fiyatları'!$B$2:$B$11,,-1)*$I$4</f>
        <v>18</v>
      </c>
      <c r="D568">
        <f>_xlfn.XLOOKUP(B568,'altın fonu'!$A$2:$A$1834,'altın fonu'!$B$2:$B$1834,,0)</f>
        <v>0.10680000000000001</v>
      </c>
      <c r="E568">
        <f t="shared" si="8"/>
        <v>168.53932584269663</v>
      </c>
      <c r="F568">
        <f>E568*'altın fonu'!$B$1834</f>
        <v>81.303370786516851</v>
      </c>
    </row>
    <row r="569" spans="1:6" x14ac:dyDescent="0.3">
      <c r="A569">
        <v>568</v>
      </c>
      <c r="B569" s="1">
        <v>43969</v>
      </c>
      <c r="C569" s="6">
        <f>_xlfn.XLOOKUP(B569,'sigara fiyatları'!$A$2:$A$11,'sigara fiyatları'!$B$2:$B$11,,-1)*$I$4</f>
        <v>18</v>
      </c>
      <c r="D569">
        <f>_xlfn.XLOOKUP(B569,'altın fonu'!$A$2:$A$1834,'altın fonu'!$B$2:$B$1834,,0)</f>
        <v>0.1071</v>
      </c>
      <c r="E569">
        <f t="shared" si="8"/>
        <v>168.0672268907563</v>
      </c>
      <c r="F569">
        <f>E569*'altın fonu'!$B$1834</f>
        <v>81.075630252100837</v>
      </c>
    </row>
    <row r="570" spans="1:6" x14ac:dyDescent="0.3">
      <c r="A570">
        <v>569</v>
      </c>
      <c r="B570" s="1">
        <v>43970</v>
      </c>
      <c r="C570" s="6">
        <f>_xlfn.XLOOKUP(B570,'sigara fiyatları'!$A$2:$A$11,'sigara fiyatları'!$B$2:$B$11,,-1)*$I$4</f>
        <v>18</v>
      </c>
      <c r="D570">
        <f>_xlfn.XLOOKUP(B570,'altın fonu'!$A$2:$A$1834,'altın fonu'!$B$2:$B$1834,,0)</f>
        <v>0.1071</v>
      </c>
      <c r="E570">
        <f t="shared" si="8"/>
        <v>168.0672268907563</v>
      </c>
      <c r="F570">
        <f>E570*'altın fonu'!$B$1834</f>
        <v>81.075630252100837</v>
      </c>
    </row>
    <row r="571" spans="1:6" x14ac:dyDescent="0.3">
      <c r="A571">
        <v>570</v>
      </c>
      <c r="B571" s="1">
        <v>43971</v>
      </c>
      <c r="C571" s="6">
        <f>_xlfn.XLOOKUP(B571,'sigara fiyatları'!$A$2:$A$11,'sigara fiyatları'!$B$2:$B$11,,-1)*$I$4</f>
        <v>18</v>
      </c>
      <c r="D571">
        <f>_xlfn.XLOOKUP(B571,'altın fonu'!$A$2:$A$1834,'altın fonu'!$B$2:$B$1834,,0)</f>
        <v>0.10829999999999999</v>
      </c>
      <c r="E571">
        <f t="shared" si="8"/>
        <v>166.2049861495845</v>
      </c>
      <c r="F571">
        <f>E571*'altın fonu'!$B$1834</f>
        <v>80.177285318559555</v>
      </c>
    </row>
    <row r="572" spans="1:6" x14ac:dyDescent="0.3">
      <c r="A572">
        <v>571</v>
      </c>
      <c r="B572" s="1">
        <v>43972</v>
      </c>
      <c r="C572" s="6">
        <f>_xlfn.XLOOKUP(B572,'sigara fiyatları'!$A$2:$A$11,'sigara fiyatları'!$B$2:$B$11,,-1)*$I$4</f>
        <v>18</v>
      </c>
      <c r="D572">
        <f>_xlfn.XLOOKUP(B572,'altın fonu'!$A$2:$A$1834,'altın fonu'!$B$2:$B$1834,,0)</f>
        <v>0.1065</v>
      </c>
      <c r="E572">
        <f t="shared" si="8"/>
        <v>169.01408450704227</v>
      </c>
      <c r="F572">
        <f>E572*'altın fonu'!$B$1834</f>
        <v>81.532394366197195</v>
      </c>
    </row>
    <row r="573" spans="1:6" x14ac:dyDescent="0.3">
      <c r="A573">
        <v>572</v>
      </c>
      <c r="B573" s="1">
        <v>43973</v>
      </c>
      <c r="C573" s="6">
        <f>_xlfn.XLOOKUP(B573,'sigara fiyatları'!$A$2:$A$11,'sigara fiyatları'!$B$2:$B$11,,-1)*$I$4</f>
        <v>18</v>
      </c>
      <c r="D573">
        <f>_xlfn.XLOOKUP(B573,'altın fonu'!$A$2:$A$1834,'altın fonu'!$B$2:$B$1834,,0)</f>
        <v>0.10639999999999999</v>
      </c>
      <c r="E573">
        <f t="shared" si="8"/>
        <v>169.17293233082708</v>
      </c>
      <c r="F573">
        <f>E573*'altın fonu'!$B$1834</f>
        <v>81.609022556390983</v>
      </c>
    </row>
    <row r="574" spans="1:6" x14ac:dyDescent="0.3">
      <c r="A574">
        <v>573</v>
      </c>
      <c r="B574" s="1">
        <v>43974</v>
      </c>
      <c r="C574" s="6">
        <f>_xlfn.XLOOKUP(B574,'sigara fiyatları'!$A$2:$A$11,'sigara fiyatları'!$B$2:$B$11,,-1)*$I$4</f>
        <v>18</v>
      </c>
      <c r="D574">
        <f>_xlfn.XLOOKUP(B574,'altın fonu'!$A$2:$A$1834,'altın fonu'!$B$2:$B$1834,,0)</f>
        <v>0.10639999999999999</v>
      </c>
      <c r="E574">
        <f t="shared" si="8"/>
        <v>169.17293233082708</v>
      </c>
      <c r="F574">
        <f>E574*'altın fonu'!$B$1834</f>
        <v>81.609022556390983</v>
      </c>
    </row>
    <row r="575" spans="1:6" x14ac:dyDescent="0.3">
      <c r="A575">
        <v>574</v>
      </c>
      <c r="B575" s="1">
        <v>43975</v>
      </c>
      <c r="C575" s="6">
        <f>_xlfn.XLOOKUP(B575,'sigara fiyatları'!$A$2:$A$11,'sigara fiyatları'!$B$2:$B$11,,-1)*$I$4</f>
        <v>18</v>
      </c>
      <c r="D575">
        <f>_xlfn.XLOOKUP(B575,'altın fonu'!$A$2:$A$1834,'altın fonu'!$B$2:$B$1834,,0)</f>
        <v>0.10639999999999999</v>
      </c>
      <c r="E575">
        <f t="shared" si="8"/>
        <v>169.17293233082708</v>
      </c>
      <c r="F575">
        <f>E575*'altın fonu'!$B$1834</f>
        <v>81.609022556390983</v>
      </c>
    </row>
    <row r="576" spans="1:6" x14ac:dyDescent="0.3">
      <c r="A576">
        <v>575</v>
      </c>
      <c r="B576" s="1">
        <v>43976</v>
      </c>
      <c r="C576" s="6">
        <f>_xlfn.XLOOKUP(B576,'sigara fiyatları'!$A$2:$A$11,'sigara fiyatları'!$B$2:$B$11,,-1)*$I$4</f>
        <v>18</v>
      </c>
      <c r="D576">
        <f>_xlfn.XLOOKUP(B576,'altın fonu'!$A$2:$A$1834,'altın fonu'!$B$2:$B$1834,,0)</f>
        <v>0.10639999999999999</v>
      </c>
      <c r="E576">
        <f t="shared" si="8"/>
        <v>169.17293233082708</v>
      </c>
      <c r="F576">
        <f>E576*'altın fonu'!$B$1834</f>
        <v>81.609022556390983</v>
      </c>
    </row>
    <row r="577" spans="1:6" x14ac:dyDescent="0.3">
      <c r="A577">
        <v>576</v>
      </c>
      <c r="B577" s="1">
        <v>43977</v>
      </c>
      <c r="C577" s="6">
        <f>_xlfn.XLOOKUP(B577,'sigara fiyatları'!$A$2:$A$11,'sigara fiyatları'!$B$2:$B$11,,-1)*$I$4</f>
        <v>18</v>
      </c>
      <c r="D577">
        <f>_xlfn.XLOOKUP(B577,'altın fonu'!$A$2:$A$1834,'altın fonu'!$B$2:$B$1834,,0)</f>
        <v>0.10639999999999999</v>
      </c>
      <c r="E577">
        <f t="shared" si="8"/>
        <v>169.17293233082708</v>
      </c>
      <c r="F577">
        <f>E577*'altın fonu'!$B$1834</f>
        <v>81.609022556390983</v>
      </c>
    </row>
    <row r="578" spans="1:6" x14ac:dyDescent="0.3">
      <c r="A578">
        <v>577</v>
      </c>
      <c r="B578" s="1">
        <v>43978</v>
      </c>
      <c r="C578" s="6">
        <f>_xlfn.XLOOKUP(B578,'sigara fiyatları'!$A$2:$A$11,'sigara fiyatları'!$B$2:$B$11,,-1)*$I$4</f>
        <v>18</v>
      </c>
      <c r="D578">
        <f>_xlfn.XLOOKUP(B578,'altın fonu'!$A$2:$A$1834,'altın fonu'!$B$2:$B$1834,,0)</f>
        <v>0.106</v>
      </c>
      <c r="E578">
        <f t="shared" si="8"/>
        <v>169.81132075471697</v>
      </c>
      <c r="F578">
        <f>E578*'altın fonu'!$B$1834</f>
        <v>81.916981132075463</v>
      </c>
    </row>
    <row r="579" spans="1:6" x14ac:dyDescent="0.3">
      <c r="A579">
        <v>578</v>
      </c>
      <c r="B579" s="1">
        <v>43979</v>
      </c>
      <c r="C579" s="6">
        <f>_xlfn.XLOOKUP(B579,'sigara fiyatları'!$A$2:$A$11,'sigara fiyatları'!$B$2:$B$11,,-1)*$I$4</f>
        <v>18</v>
      </c>
      <c r="D579">
        <f>_xlfn.XLOOKUP(B579,'altın fonu'!$A$2:$A$1834,'altın fonu'!$B$2:$B$1834,,0)</f>
        <v>0.10390000000000001</v>
      </c>
      <c r="E579">
        <f t="shared" ref="E579:E642" si="9">C579/D579</f>
        <v>173.24350336862366</v>
      </c>
      <c r="F579">
        <f>E579*'altın fonu'!$B$1834</f>
        <v>83.572666025024049</v>
      </c>
    </row>
    <row r="580" spans="1:6" x14ac:dyDescent="0.3">
      <c r="A580">
        <v>579</v>
      </c>
      <c r="B580" s="1">
        <v>43980</v>
      </c>
      <c r="C580" s="6">
        <f>_xlfn.XLOOKUP(B580,'sigara fiyatları'!$A$2:$A$11,'sigara fiyatları'!$B$2:$B$11,,-1)*$I$4</f>
        <v>18</v>
      </c>
      <c r="D580">
        <f>_xlfn.XLOOKUP(B580,'altın fonu'!$A$2:$A$1834,'altın fonu'!$B$2:$B$1834,,0)</f>
        <v>0.105</v>
      </c>
      <c r="E580">
        <f t="shared" si="9"/>
        <v>171.42857142857144</v>
      </c>
      <c r="F580">
        <f>E580*'altın fonu'!$B$1834</f>
        <v>82.697142857142865</v>
      </c>
    </row>
    <row r="581" spans="1:6" x14ac:dyDescent="0.3">
      <c r="A581">
        <v>580</v>
      </c>
      <c r="B581" s="1">
        <v>43981</v>
      </c>
      <c r="C581" s="6">
        <f>_xlfn.XLOOKUP(B581,'sigara fiyatları'!$A$2:$A$11,'sigara fiyatları'!$B$2:$B$11,,-1)*$I$4</f>
        <v>18</v>
      </c>
      <c r="D581">
        <f>_xlfn.XLOOKUP(B581,'altın fonu'!$A$2:$A$1834,'altın fonu'!$B$2:$B$1834,,0)</f>
        <v>0.105</v>
      </c>
      <c r="E581">
        <f t="shared" si="9"/>
        <v>171.42857142857144</v>
      </c>
      <c r="F581">
        <f>E581*'altın fonu'!$B$1834</f>
        <v>82.697142857142865</v>
      </c>
    </row>
    <row r="582" spans="1:6" x14ac:dyDescent="0.3">
      <c r="A582">
        <v>581</v>
      </c>
      <c r="B582" s="1">
        <v>43982</v>
      </c>
      <c r="C582" s="6">
        <f>_xlfn.XLOOKUP(B582,'sigara fiyatları'!$A$2:$A$11,'sigara fiyatları'!$B$2:$B$11,,-1)*$I$4</f>
        <v>18</v>
      </c>
      <c r="D582">
        <f>_xlfn.XLOOKUP(B582,'altın fonu'!$A$2:$A$1834,'altın fonu'!$B$2:$B$1834,,0)</f>
        <v>0.105</v>
      </c>
      <c r="E582">
        <f t="shared" si="9"/>
        <v>171.42857142857144</v>
      </c>
      <c r="F582">
        <f>E582*'altın fonu'!$B$1834</f>
        <v>82.697142857142865</v>
      </c>
    </row>
    <row r="583" spans="1:6" x14ac:dyDescent="0.3">
      <c r="A583">
        <v>582</v>
      </c>
      <c r="B583" s="1">
        <v>43983</v>
      </c>
      <c r="C583" s="6">
        <f>_xlfn.XLOOKUP(B583,'sigara fiyatları'!$A$2:$A$11,'sigara fiyatları'!$B$2:$B$11,,-1)*$I$4</f>
        <v>18</v>
      </c>
      <c r="D583">
        <f>_xlfn.XLOOKUP(B583,'altın fonu'!$A$2:$A$1834,'altın fonu'!$B$2:$B$1834,,0)</f>
        <v>0.1056</v>
      </c>
      <c r="E583">
        <f t="shared" si="9"/>
        <v>170.45454545454547</v>
      </c>
      <c r="F583">
        <f>E583*'altın fonu'!$B$1834</f>
        <v>82.227272727272734</v>
      </c>
    </row>
    <row r="584" spans="1:6" x14ac:dyDescent="0.3">
      <c r="A584">
        <v>583</v>
      </c>
      <c r="B584" s="1">
        <v>43984</v>
      </c>
      <c r="C584" s="6">
        <f>_xlfn.XLOOKUP(B584,'sigara fiyatları'!$A$2:$A$11,'sigara fiyatları'!$B$2:$B$11,,-1)*$I$4</f>
        <v>18</v>
      </c>
      <c r="D584">
        <f>_xlfn.XLOOKUP(B584,'altın fonu'!$A$2:$A$1834,'altın fonu'!$B$2:$B$1834,,0)</f>
        <v>0.1062</v>
      </c>
      <c r="E584">
        <f t="shared" si="9"/>
        <v>169.4915254237288</v>
      </c>
      <c r="F584">
        <f>E584*'altın fonu'!$B$1834</f>
        <v>81.762711864406768</v>
      </c>
    </row>
    <row r="585" spans="1:6" x14ac:dyDescent="0.3">
      <c r="A585">
        <v>584</v>
      </c>
      <c r="B585" s="1">
        <v>43985</v>
      </c>
      <c r="C585" s="6">
        <f>_xlfn.XLOOKUP(B585,'sigara fiyatları'!$A$2:$A$11,'sigara fiyatları'!$B$2:$B$11,,-1)*$I$4</f>
        <v>18</v>
      </c>
      <c r="D585">
        <f>_xlfn.XLOOKUP(B585,'altın fonu'!$A$2:$A$1834,'altın fonu'!$B$2:$B$1834,,0)</f>
        <v>0.106</v>
      </c>
      <c r="E585">
        <f t="shared" si="9"/>
        <v>169.81132075471697</v>
      </c>
      <c r="F585">
        <f>E585*'altın fonu'!$B$1834</f>
        <v>81.916981132075463</v>
      </c>
    </row>
    <row r="586" spans="1:6" x14ac:dyDescent="0.3">
      <c r="A586">
        <v>585</v>
      </c>
      <c r="B586" s="1">
        <v>43986</v>
      </c>
      <c r="C586" s="6">
        <f>_xlfn.XLOOKUP(B586,'sigara fiyatları'!$A$2:$A$11,'sigara fiyatları'!$B$2:$B$11,,-1)*$I$4</f>
        <v>18</v>
      </c>
      <c r="D586">
        <f>_xlfn.XLOOKUP(B586,'altın fonu'!$A$2:$A$1834,'altın fonu'!$B$2:$B$1834,,0)</f>
        <v>0.1041</v>
      </c>
      <c r="E586">
        <f t="shared" si="9"/>
        <v>172.91066282420749</v>
      </c>
      <c r="F586">
        <f>E586*'altın fonu'!$B$1834</f>
        <v>83.41210374639769</v>
      </c>
    </row>
    <row r="587" spans="1:6" x14ac:dyDescent="0.3">
      <c r="A587">
        <v>586</v>
      </c>
      <c r="B587" s="1">
        <v>43987</v>
      </c>
      <c r="C587" s="6">
        <f>_xlfn.XLOOKUP(B587,'sigara fiyatları'!$A$2:$A$11,'sigara fiyatları'!$B$2:$B$11,,-1)*$I$4</f>
        <v>18</v>
      </c>
      <c r="D587">
        <f>_xlfn.XLOOKUP(B587,'altın fonu'!$A$2:$A$1834,'altın fonu'!$B$2:$B$1834,,0)</f>
        <v>0.1036</v>
      </c>
      <c r="E587">
        <f t="shared" si="9"/>
        <v>173.74517374517376</v>
      </c>
      <c r="F587">
        <f>E587*'altın fonu'!$B$1834</f>
        <v>83.814671814671826</v>
      </c>
    </row>
    <row r="588" spans="1:6" x14ac:dyDescent="0.3">
      <c r="A588">
        <v>587</v>
      </c>
      <c r="B588" s="1">
        <v>43988</v>
      </c>
      <c r="C588" s="6">
        <f>_xlfn.XLOOKUP(B588,'sigara fiyatları'!$A$2:$A$11,'sigara fiyatları'!$B$2:$B$11,,-1)*$I$4</f>
        <v>18</v>
      </c>
      <c r="D588">
        <f>_xlfn.XLOOKUP(B588,'altın fonu'!$A$2:$A$1834,'altın fonu'!$B$2:$B$1834,,0)</f>
        <v>0.1036</v>
      </c>
      <c r="E588">
        <f t="shared" si="9"/>
        <v>173.74517374517376</v>
      </c>
      <c r="F588">
        <f>E588*'altın fonu'!$B$1834</f>
        <v>83.814671814671826</v>
      </c>
    </row>
    <row r="589" spans="1:6" x14ac:dyDescent="0.3">
      <c r="A589">
        <v>588</v>
      </c>
      <c r="B589" s="1">
        <v>43989</v>
      </c>
      <c r="C589" s="6">
        <f>_xlfn.XLOOKUP(B589,'sigara fiyatları'!$A$2:$A$11,'sigara fiyatları'!$B$2:$B$11,,-1)*$I$4</f>
        <v>18</v>
      </c>
      <c r="D589">
        <f>_xlfn.XLOOKUP(B589,'altın fonu'!$A$2:$A$1834,'altın fonu'!$B$2:$B$1834,,0)</f>
        <v>0.1036</v>
      </c>
      <c r="E589">
        <f t="shared" si="9"/>
        <v>173.74517374517376</v>
      </c>
      <c r="F589">
        <f>E589*'altın fonu'!$B$1834</f>
        <v>83.814671814671826</v>
      </c>
    </row>
    <row r="590" spans="1:6" x14ac:dyDescent="0.3">
      <c r="A590">
        <v>589</v>
      </c>
      <c r="B590" s="1">
        <v>43990</v>
      </c>
      <c r="C590" s="6">
        <f>_xlfn.XLOOKUP(B590,'sigara fiyatları'!$A$2:$A$11,'sigara fiyatları'!$B$2:$B$11,,-1)*$I$4</f>
        <v>18</v>
      </c>
      <c r="D590">
        <f>_xlfn.XLOOKUP(B590,'altın fonu'!$A$2:$A$1834,'altın fonu'!$B$2:$B$1834,,0)</f>
        <v>0.10390000000000001</v>
      </c>
      <c r="E590">
        <f t="shared" si="9"/>
        <v>173.24350336862366</v>
      </c>
      <c r="F590">
        <f>E590*'altın fonu'!$B$1834</f>
        <v>83.572666025024049</v>
      </c>
    </row>
    <row r="591" spans="1:6" x14ac:dyDescent="0.3">
      <c r="A591">
        <v>590</v>
      </c>
      <c r="B591" s="1">
        <v>43991</v>
      </c>
      <c r="C591" s="6">
        <f>_xlfn.XLOOKUP(B591,'sigara fiyatları'!$A$2:$A$11,'sigara fiyatları'!$B$2:$B$11,,-1)*$I$4</f>
        <v>18</v>
      </c>
      <c r="D591">
        <f>_xlfn.XLOOKUP(B591,'altın fonu'!$A$2:$A$1834,'altın fonu'!$B$2:$B$1834,,0)</f>
        <v>0.1032</v>
      </c>
      <c r="E591">
        <f t="shared" si="9"/>
        <v>174.41860465116278</v>
      </c>
      <c r="F591">
        <f>E591*'altın fonu'!$B$1834</f>
        <v>84.139534883720927</v>
      </c>
    </row>
    <row r="592" spans="1:6" x14ac:dyDescent="0.3">
      <c r="A592">
        <v>591</v>
      </c>
      <c r="B592" s="1">
        <v>43992</v>
      </c>
      <c r="C592" s="6">
        <f>_xlfn.XLOOKUP(B592,'sigara fiyatları'!$A$2:$A$11,'sigara fiyatları'!$B$2:$B$11,,-1)*$I$4</f>
        <v>18</v>
      </c>
      <c r="D592">
        <f>_xlfn.XLOOKUP(B592,'altın fonu'!$A$2:$A$1834,'altın fonu'!$B$2:$B$1834,,0)</f>
        <v>0.104</v>
      </c>
      <c r="E592">
        <f t="shared" si="9"/>
        <v>173.07692307692309</v>
      </c>
      <c r="F592">
        <f>E592*'altın fonu'!$B$1834</f>
        <v>83.492307692307705</v>
      </c>
    </row>
    <row r="593" spans="1:6" x14ac:dyDescent="0.3">
      <c r="A593">
        <v>592</v>
      </c>
      <c r="B593" s="1">
        <v>43993</v>
      </c>
      <c r="C593" s="6">
        <f>_xlfn.XLOOKUP(B593,'sigara fiyatları'!$A$2:$A$11,'sigara fiyatları'!$B$2:$B$11,,-1)*$I$4</f>
        <v>18</v>
      </c>
      <c r="D593">
        <f>_xlfn.XLOOKUP(B593,'altın fonu'!$A$2:$A$1834,'altın fonu'!$B$2:$B$1834,,0)</f>
        <v>0.10489999999999999</v>
      </c>
      <c r="E593">
        <f t="shared" si="9"/>
        <v>171.59199237368924</v>
      </c>
      <c r="F593">
        <f>E593*'altın fonu'!$B$1834</f>
        <v>82.775977121067683</v>
      </c>
    </row>
    <row r="594" spans="1:6" x14ac:dyDescent="0.3">
      <c r="A594">
        <v>593</v>
      </c>
      <c r="B594" s="1">
        <v>43994</v>
      </c>
      <c r="C594" s="6">
        <f>_xlfn.XLOOKUP(B594,'sigara fiyatları'!$A$2:$A$11,'sigara fiyatları'!$B$2:$B$11,,-1)*$I$4</f>
        <v>18</v>
      </c>
      <c r="D594">
        <f>_xlfn.XLOOKUP(B594,'altın fonu'!$A$2:$A$1834,'altın fonu'!$B$2:$B$1834,,0)</f>
        <v>0.1057</v>
      </c>
      <c r="E594">
        <f t="shared" si="9"/>
        <v>170.29328287606432</v>
      </c>
      <c r="F594">
        <f>E594*'altın fonu'!$B$1834</f>
        <v>82.14947965941343</v>
      </c>
    </row>
    <row r="595" spans="1:6" x14ac:dyDescent="0.3">
      <c r="A595">
        <v>594</v>
      </c>
      <c r="B595" s="1">
        <v>43995</v>
      </c>
      <c r="C595" s="6">
        <f>_xlfn.XLOOKUP(B595,'sigara fiyatları'!$A$2:$A$11,'sigara fiyatları'!$B$2:$B$11,,-1)*$I$4</f>
        <v>18</v>
      </c>
      <c r="D595">
        <f>_xlfn.XLOOKUP(B595,'altın fonu'!$A$2:$A$1834,'altın fonu'!$B$2:$B$1834,,0)</f>
        <v>0.1057</v>
      </c>
      <c r="E595">
        <f t="shared" si="9"/>
        <v>170.29328287606432</v>
      </c>
      <c r="F595">
        <f>E595*'altın fonu'!$B$1834</f>
        <v>82.14947965941343</v>
      </c>
    </row>
    <row r="596" spans="1:6" x14ac:dyDescent="0.3">
      <c r="A596">
        <v>595</v>
      </c>
      <c r="B596" s="1">
        <v>43996</v>
      </c>
      <c r="C596" s="6">
        <f>_xlfn.XLOOKUP(B596,'sigara fiyatları'!$A$2:$A$11,'sigara fiyatları'!$B$2:$B$11,,-1)*$I$4</f>
        <v>18</v>
      </c>
      <c r="D596">
        <f>_xlfn.XLOOKUP(B596,'altın fonu'!$A$2:$A$1834,'altın fonu'!$B$2:$B$1834,,0)</f>
        <v>0.1057</v>
      </c>
      <c r="E596">
        <f t="shared" si="9"/>
        <v>170.29328287606432</v>
      </c>
      <c r="F596">
        <f>E596*'altın fonu'!$B$1834</f>
        <v>82.14947965941343</v>
      </c>
    </row>
    <row r="597" spans="1:6" x14ac:dyDescent="0.3">
      <c r="A597">
        <v>596</v>
      </c>
      <c r="B597" s="1">
        <v>43997</v>
      </c>
      <c r="C597" s="6">
        <f>_xlfn.XLOOKUP(B597,'sigara fiyatları'!$A$2:$A$11,'sigara fiyatları'!$B$2:$B$11,,-1)*$I$4</f>
        <v>18</v>
      </c>
      <c r="D597">
        <f>_xlfn.XLOOKUP(B597,'altın fonu'!$A$2:$A$1834,'altın fonu'!$B$2:$B$1834,,0)</f>
        <v>0.1062</v>
      </c>
      <c r="E597">
        <f t="shared" si="9"/>
        <v>169.4915254237288</v>
      </c>
      <c r="F597">
        <f>E597*'altın fonu'!$B$1834</f>
        <v>81.762711864406768</v>
      </c>
    </row>
    <row r="598" spans="1:6" x14ac:dyDescent="0.3">
      <c r="A598">
        <v>597</v>
      </c>
      <c r="B598" s="1">
        <v>43998</v>
      </c>
      <c r="C598" s="6">
        <f>_xlfn.XLOOKUP(B598,'sigara fiyatları'!$A$2:$A$11,'sigara fiyatları'!$B$2:$B$11,,-1)*$I$4</f>
        <v>18</v>
      </c>
      <c r="D598">
        <f>_xlfn.XLOOKUP(B598,'altın fonu'!$A$2:$A$1834,'altın fonu'!$B$2:$B$1834,,0)</f>
        <v>0.1052</v>
      </c>
      <c r="E598">
        <f t="shared" si="9"/>
        <v>171.10266159695817</v>
      </c>
      <c r="F598">
        <f>E598*'altın fonu'!$B$1834</f>
        <v>82.539923954372625</v>
      </c>
    </row>
    <row r="599" spans="1:6" x14ac:dyDescent="0.3">
      <c r="A599">
        <v>598</v>
      </c>
      <c r="B599" s="1">
        <v>43999</v>
      </c>
      <c r="C599" s="6">
        <f>_xlfn.XLOOKUP(B599,'sigara fiyatları'!$A$2:$A$11,'sigara fiyatları'!$B$2:$B$11,,-1)*$I$4</f>
        <v>18</v>
      </c>
      <c r="D599">
        <f>_xlfn.XLOOKUP(B599,'altın fonu'!$A$2:$A$1834,'altın fonu'!$B$2:$B$1834,,0)</f>
        <v>0.1061</v>
      </c>
      <c r="E599">
        <f t="shared" si="9"/>
        <v>169.65127238454289</v>
      </c>
      <c r="F599">
        <f>E599*'altın fonu'!$B$1834</f>
        <v>81.839773798303497</v>
      </c>
    </row>
    <row r="600" spans="1:6" x14ac:dyDescent="0.3">
      <c r="A600">
        <v>599</v>
      </c>
      <c r="B600" s="1">
        <v>44000</v>
      </c>
      <c r="C600" s="6">
        <f>_xlfn.XLOOKUP(B600,'sigara fiyatları'!$A$2:$A$11,'sigara fiyatları'!$B$2:$B$11,,-1)*$I$4</f>
        <v>18</v>
      </c>
      <c r="D600">
        <f>_xlfn.XLOOKUP(B600,'altın fonu'!$A$2:$A$1834,'altın fonu'!$B$2:$B$1834,,0)</f>
        <v>0.1057</v>
      </c>
      <c r="E600">
        <f t="shared" si="9"/>
        <v>170.29328287606432</v>
      </c>
      <c r="F600">
        <f>E600*'altın fonu'!$B$1834</f>
        <v>82.14947965941343</v>
      </c>
    </row>
    <row r="601" spans="1:6" x14ac:dyDescent="0.3">
      <c r="A601">
        <v>600</v>
      </c>
      <c r="B601" s="1">
        <v>44001</v>
      </c>
      <c r="C601" s="6">
        <f>_xlfn.XLOOKUP(B601,'sigara fiyatları'!$A$2:$A$11,'sigara fiyatları'!$B$2:$B$11,,-1)*$I$4</f>
        <v>18</v>
      </c>
      <c r="D601">
        <f>_xlfn.XLOOKUP(B601,'altın fonu'!$A$2:$A$1834,'altın fonu'!$B$2:$B$1834,,0)</f>
        <v>0.1065</v>
      </c>
      <c r="E601">
        <f t="shared" si="9"/>
        <v>169.01408450704227</v>
      </c>
      <c r="F601">
        <f>E601*'altın fonu'!$B$1834</f>
        <v>81.532394366197195</v>
      </c>
    </row>
    <row r="602" spans="1:6" x14ac:dyDescent="0.3">
      <c r="A602">
        <v>601</v>
      </c>
      <c r="B602" s="1">
        <v>44002</v>
      </c>
      <c r="C602" s="6">
        <f>_xlfn.XLOOKUP(B602,'sigara fiyatları'!$A$2:$A$11,'sigara fiyatları'!$B$2:$B$11,,-1)*$I$4</f>
        <v>18</v>
      </c>
      <c r="D602">
        <f>_xlfn.XLOOKUP(B602,'altın fonu'!$A$2:$A$1834,'altın fonu'!$B$2:$B$1834,,0)</f>
        <v>0.1065</v>
      </c>
      <c r="E602">
        <f t="shared" si="9"/>
        <v>169.01408450704227</v>
      </c>
      <c r="F602">
        <f>E602*'altın fonu'!$B$1834</f>
        <v>81.532394366197195</v>
      </c>
    </row>
    <row r="603" spans="1:6" x14ac:dyDescent="0.3">
      <c r="A603">
        <v>602</v>
      </c>
      <c r="B603" s="1">
        <v>44003</v>
      </c>
      <c r="C603" s="6">
        <f>_xlfn.XLOOKUP(B603,'sigara fiyatları'!$A$2:$A$11,'sigara fiyatları'!$B$2:$B$11,,-1)*$I$4</f>
        <v>18</v>
      </c>
      <c r="D603">
        <f>_xlfn.XLOOKUP(B603,'altın fonu'!$A$2:$A$1834,'altın fonu'!$B$2:$B$1834,,0)</f>
        <v>0.1065</v>
      </c>
      <c r="E603">
        <f t="shared" si="9"/>
        <v>169.01408450704227</v>
      </c>
      <c r="F603">
        <f>E603*'altın fonu'!$B$1834</f>
        <v>81.532394366197195</v>
      </c>
    </row>
    <row r="604" spans="1:6" x14ac:dyDescent="0.3">
      <c r="A604">
        <v>603</v>
      </c>
      <c r="B604" s="1">
        <v>44004</v>
      </c>
      <c r="C604" s="6">
        <f>_xlfn.XLOOKUP(B604,'sigara fiyatları'!$A$2:$A$11,'sigara fiyatları'!$B$2:$B$11,,-1)*$I$4</f>
        <v>18</v>
      </c>
      <c r="D604">
        <f>_xlfn.XLOOKUP(B604,'altın fonu'!$A$2:$A$1834,'altın fonu'!$B$2:$B$1834,,0)</f>
        <v>0.10639999999999999</v>
      </c>
      <c r="E604">
        <f t="shared" si="9"/>
        <v>169.17293233082708</v>
      </c>
      <c r="F604">
        <f>E604*'altın fonu'!$B$1834</f>
        <v>81.609022556390983</v>
      </c>
    </row>
    <row r="605" spans="1:6" x14ac:dyDescent="0.3">
      <c r="A605">
        <v>604</v>
      </c>
      <c r="B605" s="1">
        <v>44005</v>
      </c>
      <c r="C605" s="6">
        <f>_xlfn.XLOOKUP(B605,'sigara fiyatları'!$A$2:$A$11,'sigara fiyatları'!$B$2:$B$11,,-1)*$I$4</f>
        <v>18</v>
      </c>
      <c r="D605">
        <f>_xlfn.XLOOKUP(B605,'altın fonu'!$A$2:$A$1834,'altın fonu'!$B$2:$B$1834,,0)</f>
        <v>0.10730000000000001</v>
      </c>
      <c r="E605">
        <f t="shared" si="9"/>
        <v>167.75396085740911</v>
      </c>
      <c r="F605">
        <f>E605*'altın fonu'!$B$1834</f>
        <v>80.924510717614154</v>
      </c>
    </row>
    <row r="606" spans="1:6" x14ac:dyDescent="0.3">
      <c r="A606">
        <v>605</v>
      </c>
      <c r="B606" s="1">
        <v>44006</v>
      </c>
      <c r="C606" s="6">
        <f>_xlfn.XLOOKUP(B606,'sigara fiyatları'!$A$2:$A$11,'sigara fiyatları'!$B$2:$B$11,,-1)*$I$4</f>
        <v>18</v>
      </c>
      <c r="D606">
        <f>_xlfn.XLOOKUP(B606,'altın fonu'!$A$2:$A$1834,'altın fonu'!$B$2:$B$1834,,0)</f>
        <v>0.1079</v>
      </c>
      <c r="E606">
        <f t="shared" si="9"/>
        <v>166.82113067655237</v>
      </c>
      <c r="F606">
        <f>E606*'altın fonu'!$B$1834</f>
        <v>80.474513438368859</v>
      </c>
    </row>
    <row r="607" spans="1:6" x14ac:dyDescent="0.3">
      <c r="A607">
        <v>606</v>
      </c>
      <c r="B607" s="1">
        <v>44007</v>
      </c>
      <c r="C607" s="6">
        <f>_xlfn.XLOOKUP(B607,'sigara fiyatları'!$A$2:$A$11,'sigara fiyatları'!$B$2:$B$11,,-1)*$I$4</f>
        <v>18</v>
      </c>
      <c r="D607">
        <f>_xlfn.XLOOKUP(B607,'altın fonu'!$A$2:$A$1834,'altın fonu'!$B$2:$B$1834,,0)</f>
        <v>0.109</v>
      </c>
      <c r="E607">
        <f t="shared" si="9"/>
        <v>165.13761467889907</v>
      </c>
      <c r="F607">
        <f>E607*'altın fonu'!$B$1834</f>
        <v>79.662385321100913</v>
      </c>
    </row>
    <row r="608" spans="1:6" x14ac:dyDescent="0.3">
      <c r="A608">
        <v>607</v>
      </c>
      <c r="B608" s="1">
        <v>44008</v>
      </c>
      <c r="C608" s="6">
        <f>_xlfn.XLOOKUP(B608,'sigara fiyatları'!$A$2:$A$11,'sigara fiyatları'!$B$2:$B$11,,-1)*$I$4</f>
        <v>18</v>
      </c>
      <c r="D608">
        <f>_xlfn.XLOOKUP(B608,'altın fonu'!$A$2:$A$1834,'altın fonu'!$B$2:$B$1834,,0)</f>
        <v>0.10829999999999999</v>
      </c>
      <c r="E608">
        <f t="shared" si="9"/>
        <v>166.2049861495845</v>
      </c>
      <c r="F608">
        <f>E608*'altın fonu'!$B$1834</f>
        <v>80.177285318559555</v>
      </c>
    </row>
    <row r="609" spans="1:6" x14ac:dyDescent="0.3">
      <c r="A609">
        <v>608</v>
      </c>
      <c r="B609" s="1">
        <v>44009</v>
      </c>
      <c r="C609" s="6">
        <f>_xlfn.XLOOKUP(B609,'sigara fiyatları'!$A$2:$A$11,'sigara fiyatları'!$B$2:$B$11,,-1)*$I$4</f>
        <v>18</v>
      </c>
      <c r="D609">
        <f>_xlfn.XLOOKUP(B609,'altın fonu'!$A$2:$A$1834,'altın fonu'!$B$2:$B$1834,,0)</f>
        <v>0.10829999999999999</v>
      </c>
      <c r="E609">
        <f t="shared" si="9"/>
        <v>166.2049861495845</v>
      </c>
      <c r="F609">
        <f>E609*'altın fonu'!$B$1834</f>
        <v>80.177285318559555</v>
      </c>
    </row>
    <row r="610" spans="1:6" x14ac:dyDescent="0.3">
      <c r="A610">
        <v>609</v>
      </c>
      <c r="B610" s="1">
        <v>44010</v>
      </c>
      <c r="C610" s="6">
        <f>_xlfn.XLOOKUP(B610,'sigara fiyatları'!$A$2:$A$11,'sigara fiyatları'!$B$2:$B$11,,-1)*$I$4</f>
        <v>18</v>
      </c>
      <c r="D610">
        <f>_xlfn.XLOOKUP(B610,'altın fonu'!$A$2:$A$1834,'altın fonu'!$B$2:$B$1834,,0)</f>
        <v>0.10829999999999999</v>
      </c>
      <c r="E610">
        <f t="shared" si="9"/>
        <v>166.2049861495845</v>
      </c>
      <c r="F610">
        <f>E610*'altın fonu'!$B$1834</f>
        <v>80.177285318559555</v>
      </c>
    </row>
    <row r="611" spans="1:6" x14ac:dyDescent="0.3">
      <c r="A611">
        <v>610</v>
      </c>
      <c r="B611" s="1">
        <v>44011</v>
      </c>
      <c r="C611" s="6">
        <f>_xlfn.XLOOKUP(B611,'sigara fiyatları'!$A$2:$A$11,'sigara fiyatları'!$B$2:$B$11,,-1)*$I$4</f>
        <v>18</v>
      </c>
      <c r="D611">
        <f>_xlfn.XLOOKUP(B611,'altın fonu'!$A$2:$A$1834,'altın fonu'!$B$2:$B$1834,,0)</f>
        <v>0.10829999999999999</v>
      </c>
      <c r="E611">
        <f t="shared" si="9"/>
        <v>166.2049861495845</v>
      </c>
      <c r="F611">
        <f>E611*'altın fonu'!$B$1834</f>
        <v>80.177285318559555</v>
      </c>
    </row>
    <row r="612" spans="1:6" x14ac:dyDescent="0.3">
      <c r="A612">
        <v>611</v>
      </c>
      <c r="B612" s="1">
        <v>44012</v>
      </c>
      <c r="C612" s="6">
        <f>_xlfn.XLOOKUP(B612,'sigara fiyatları'!$A$2:$A$11,'sigara fiyatları'!$B$2:$B$11,,-1)*$I$4</f>
        <v>18</v>
      </c>
      <c r="D612">
        <f>_xlfn.XLOOKUP(B612,'altın fonu'!$A$2:$A$1834,'altın fonu'!$B$2:$B$1834,,0)</f>
        <v>0.1087</v>
      </c>
      <c r="E612">
        <f t="shared" si="9"/>
        <v>165.5933762649494</v>
      </c>
      <c r="F612">
        <f>E612*'altın fonu'!$B$1834</f>
        <v>79.882244710211594</v>
      </c>
    </row>
    <row r="613" spans="1:6" x14ac:dyDescent="0.3">
      <c r="A613">
        <v>612</v>
      </c>
      <c r="B613" s="1">
        <v>44013</v>
      </c>
      <c r="C613" s="6">
        <f>_xlfn.XLOOKUP(B613,'sigara fiyatları'!$A$2:$A$11,'sigara fiyatları'!$B$2:$B$11,,-1)*$I$4</f>
        <v>18</v>
      </c>
      <c r="D613">
        <f>_xlfn.XLOOKUP(B613,'altın fonu'!$A$2:$A$1834,'altın fonu'!$B$2:$B$1834,,0)</f>
        <v>0.1089</v>
      </c>
      <c r="E613">
        <f t="shared" si="9"/>
        <v>165.28925619834712</v>
      </c>
      <c r="F613">
        <f>E613*'altın fonu'!$B$1834</f>
        <v>79.735537190082653</v>
      </c>
    </row>
    <row r="614" spans="1:6" x14ac:dyDescent="0.3">
      <c r="A614">
        <v>613</v>
      </c>
      <c r="B614" s="1">
        <v>44014</v>
      </c>
      <c r="C614" s="6">
        <f>_xlfn.XLOOKUP(B614,'sigara fiyatları'!$A$2:$A$11,'sigara fiyatları'!$B$2:$B$11,,-1)*$I$4</f>
        <v>18</v>
      </c>
      <c r="D614">
        <f>_xlfn.XLOOKUP(B614,'altın fonu'!$A$2:$A$1834,'altın fonu'!$B$2:$B$1834,,0)</f>
        <v>0.1096</v>
      </c>
      <c r="E614">
        <f t="shared" si="9"/>
        <v>164.23357664233575</v>
      </c>
      <c r="F614">
        <f>E614*'altın fonu'!$B$1834</f>
        <v>79.226277372262771</v>
      </c>
    </row>
    <row r="615" spans="1:6" x14ac:dyDescent="0.3">
      <c r="A615">
        <v>614</v>
      </c>
      <c r="B615" s="1">
        <v>44015</v>
      </c>
      <c r="C615" s="6">
        <f>_xlfn.XLOOKUP(B615,'sigara fiyatları'!$A$2:$A$11,'sigara fiyatları'!$B$2:$B$11,,-1)*$I$4</f>
        <v>18</v>
      </c>
      <c r="D615">
        <f>_xlfn.XLOOKUP(B615,'altın fonu'!$A$2:$A$1834,'altın fonu'!$B$2:$B$1834,,0)</f>
        <v>0.10879999999999999</v>
      </c>
      <c r="E615">
        <f t="shared" si="9"/>
        <v>165.44117647058823</v>
      </c>
      <c r="F615">
        <f>E615*'altın fonu'!$B$1834</f>
        <v>79.808823529411768</v>
      </c>
    </row>
    <row r="616" spans="1:6" x14ac:dyDescent="0.3">
      <c r="A616">
        <v>615</v>
      </c>
      <c r="B616" s="1">
        <v>44016</v>
      </c>
      <c r="C616" s="6">
        <f>_xlfn.XLOOKUP(B616,'sigara fiyatları'!$A$2:$A$11,'sigara fiyatları'!$B$2:$B$11,,-1)*$I$4</f>
        <v>18</v>
      </c>
      <c r="D616">
        <f>_xlfn.XLOOKUP(B616,'altın fonu'!$A$2:$A$1834,'altın fonu'!$B$2:$B$1834,,0)</f>
        <v>0.10879999999999999</v>
      </c>
      <c r="E616">
        <f t="shared" si="9"/>
        <v>165.44117647058823</v>
      </c>
      <c r="F616">
        <f>E616*'altın fonu'!$B$1834</f>
        <v>79.808823529411768</v>
      </c>
    </row>
    <row r="617" spans="1:6" x14ac:dyDescent="0.3">
      <c r="A617">
        <v>616</v>
      </c>
      <c r="B617" s="1">
        <v>44017</v>
      </c>
      <c r="C617" s="6">
        <f>_xlfn.XLOOKUP(B617,'sigara fiyatları'!$A$2:$A$11,'sigara fiyatları'!$B$2:$B$11,,-1)*$I$4</f>
        <v>18</v>
      </c>
      <c r="D617">
        <f>_xlfn.XLOOKUP(B617,'altın fonu'!$A$2:$A$1834,'altın fonu'!$B$2:$B$1834,,0)</f>
        <v>0.10879999999999999</v>
      </c>
      <c r="E617">
        <f t="shared" si="9"/>
        <v>165.44117647058823</v>
      </c>
      <c r="F617">
        <f>E617*'altın fonu'!$B$1834</f>
        <v>79.808823529411768</v>
      </c>
    </row>
    <row r="618" spans="1:6" x14ac:dyDescent="0.3">
      <c r="A618">
        <v>617</v>
      </c>
      <c r="B618" s="1">
        <v>44018</v>
      </c>
      <c r="C618" s="6">
        <f>_xlfn.XLOOKUP(B618,'sigara fiyatları'!$A$2:$A$11,'sigara fiyatları'!$B$2:$B$11,,-1)*$I$4</f>
        <v>18</v>
      </c>
      <c r="D618">
        <f>_xlfn.XLOOKUP(B618,'altın fonu'!$A$2:$A$1834,'altın fonu'!$B$2:$B$1834,,0)</f>
        <v>0.109</v>
      </c>
      <c r="E618">
        <f t="shared" si="9"/>
        <v>165.13761467889907</v>
      </c>
      <c r="F618">
        <f>E618*'altın fonu'!$B$1834</f>
        <v>79.662385321100913</v>
      </c>
    </row>
    <row r="619" spans="1:6" x14ac:dyDescent="0.3">
      <c r="A619">
        <v>618</v>
      </c>
      <c r="B619" s="1">
        <v>44019</v>
      </c>
      <c r="C619" s="6">
        <f>_xlfn.XLOOKUP(B619,'sigara fiyatları'!$A$2:$A$11,'sigara fiyatları'!$B$2:$B$11,,-1)*$I$4</f>
        <v>18</v>
      </c>
      <c r="D619">
        <f>_xlfn.XLOOKUP(B619,'altın fonu'!$A$2:$A$1834,'altın fonu'!$B$2:$B$1834,,0)</f>
        <v>0.1091</v>
      </c>
      <c r="E619">
        <f t="shared" si="9"/>
        <v>164.98625114573784</v>
      </c>
      <c r="F619">
        <f>E619*'altın fonu'!$B$1834</f>
        <v>79.589367552703933</v>
      </c>
    </row>
    <row r="620" spans="1:6" x14ac:dyDescent="0.3">
      <c r="A620">
        <v>619</v>
      </c>
      <c r="B620" s="1">
        <v>44020</v>
      </c>
      <c r="C620" s="6">
        <f>_xlfn.XLOOKUP(B620,'sigara fiyatları'!$A$2:$A$11,'sigara fiyatları'!$B$2:$B$11,,-1)*$I$4</f>
        <v>18</v>
      </c>
      <c r="D620">
        <f>_xlfn.XLOOKUP(B620,'altın fonu'!$A$2:$A$1834,'altın fonu'!$B$2:$B$1834,,0)</f>
        <v>0.1096</v>
      </c>
      <c r="E620">
        <f t="shared" si="9"/>
        <v>164.23357664233575</v>
      </c>
      <c r="F620">
        <f>E620*'altın fonu'!$B$1834</f>
        <v>79.226277372262771</v>
      </c>
    </row>
    <row r="621" spans="1:6" x14ac:dyDescent="0.3">
      <c r="A621">
        <v>620</v>
      </c>
      <c r="B621" s="1">
        <v>44021</v>
      </c>
      <c r="C621" s="6">
        <f>_xlfn.XLOOKUP(B621,'sigara fiyatları'!$A$2:$A$11,'sigara fiyatları'!$B$2:$B$11,,-1)*$I$4</f>
        <v>18</v>
      </c>
      <c r="D621">
        <f>_xlfn.XLOOKUP(B621,'altın fonu'!$A$2:$A$1834,'altın fonu'!$B$2:$B$1834,,0)</f>
        <v>0.1101</v>
      </c>
      <c r="E621">
        <f t="shared" si="9"/>
        <v>163.48773841961852</v>
      </c>
      <c r="F621">
        <f>E621*'altın fonu'!$B$1834</f>
        <v>78.866485013623972</v>
      </c>
    </row>
    <row r="622" spans="1:6" x14ac:dyDescent="0.3">
      <c r="A622">
        <v>621</v>
      </c>
      <c r="B622" s="1">
        <v>44022</v>
      </c>
      <c r="C622" s="6">
        <f>_xlfn.XLOOKUP(B622,'sigara fiyatları'!$A$2:$A$11,'sigara fiyatları'!$B$2:$B$11,,-1)*$I$4</f>
        <v>18</v>
      </c>
      <c r="D622">
        <f>_xlfn.XLOOKUP(B622,'altın fonu'!$A$2:$A$1834,'altın fonu'!$B$2:$B$1834,,0)</f>
        <v>0.1115</v>
      </c>
      <c r="E622">
        <f t="shared" si="9"/>
        <v>161.43497757847533</v>
      </c>
      <c r="F622">
        <f>E622*'altın fonu'!$B$1834</f>
        <v>77.876233183856499</v>
      </c>
    </row>
    <row r="623" spans="1:6" x14ac:dyDescent="0.3">
      <c r="A623">
        <v>622</v>
      </c>
      <c r="B623" s="1">
        <v>44023</v>
      </c>
      <c r="C623" s="6">
        <f>_xlfn.XLOOKUP(B623,'sigara fiyatları'!$A$2:$A$11,'sigara fiyatları'!$B$2:$B$11,,-1)*$I$4</f>
        <v>18</v>
      </c>
      <c r="D623">
        <f>_xlfn.XLOOKUP(B623,'altın fonu'!$A$2:$A$1834,'altın fonu'!$B$2:$B$1834,,0)</f>
        <v>0.1115</v>
      </c>
      <c r="E623">
        <f t="shared" si="9"/>
        <v>161.43497757847533</v>
      </c>
      <c r="F623">
        <f>E623*'altın fonu'!$B$1834</f>
        <v>77.876233183856499</v>
      </c>
    </row>
    <row r="624" spans="1:6" x14ac:dyDescent="0.3">
      <c r="A624">
        <v>623</v>
      </c>
      <c r="B624" s="1">
        <v>44024</v>
      </c>
      <c r="C624" s="6">
        <f>_xlfn.XLOOKUP(B624,'sigara fiyatları'!$A$2:$A$11,'sigara fiyatları'!$B$2:$B$11,,-1)*$I$4</f>
        <v>18</v>
      </c>
      <c r="D624">
        <f>_xlfn.XLOOKUP(B624,'altın fonu'!$A$2:$A$1834,'altın fonu'!$B$2:$B$1834,,0)</f>
        <v>0.1115</v>
      </c>
      <c r="E624">
        <f t="shared" si="9"/>
        <v>161.43497757847533</v>
      </c>
      <c r="F624">
        <f>E624*'altın fonu'!$B$1834</f>
        <v>77.876233183856499</v>
      </c>
    </row>
    <row r="625" spans="1:6" x14ac:dyDescent="0.3">
      <c r="A625">
        <v>624</v>
      </c>
      <c r="B625" s="1">
        <v>44025</v>
      </c>
      <c r="C625" s="6">
        <f>_xlfn.XLOOKUP(B625,'sigara fiyatları'!$A$2:$A$11,'sigara fiyatları'!$B$2:$B$11,,-1)*$I$4</f>
        <v>18</v>
      </c>
      <c r="D625">
        <f>_xlfn.XLOOKUP(B625,'altın fonu'!$A$2:$A$1834,'altın fonu'!$B$2:$B$1834,,0)</f>
        <v>0.111</v>
      </c>
      <c r="E625">
        <f t="shared" si="9"/>
        <v>162.16216216216216</v>
      </c>
      <c r="F625">
        <f>E625*'altın fonu'!$B$1834</f>
        <v>78.22702702702702</v>
      </c>
    </row>
    <row r="626" spans="1:6" x14ac:dyDescent="0.3">
      <c r="A626">
        <v>625</v>
      </c>
      <c r="B626" s="1">
        <v>44026</v>
      </c>
      <c r="C626" s="6">
        <f>_xlfn.XLOOKUP(B626,'sigara fiyatları'!$A$2:$A$11,'sigara fiyatları'!$B$2:$B$11,,-1)*$I$4</f>
        <v>18</v>
      </c>
      <c r="D626">
        <f>_xlfn.XLOOKUP(B626,'altın fonu'!$A$2:$A$1834,'altın fonu'!$B$2:$B$1834,,0)</f>
        <v>0.11119999999999999</v>
      </c>
      <c r="E626">
        <f t="shared" si="9"/>
        <v>161.87050359712231</v>
      </c>
      <c r="F626">
        <f>E626*'altın fonu'!$B$1834</f>
        <v>78.086330935251794</v>
      </c>
    </row>
    <row r="627" spans="1:6" x14ac:dyDescent="0.3">
      <c r="A627">
        <v>626</v>
      </c>
      <c r="B627" s="1">
        <v>44027</v>
      </c>
      <c r="C627" s="6">
        <f>_xlfn.XLOOKUP(B627,'sigara fiyatları'!$A$2:$A$11,'sigara fiyatları'!$B$2:$B$11,,-1)*$I$4</f>
        <v>18</v>
      </c>
      <c r="D627">
        <f>_xlfn.XLOOKUP(B627,'altın fonu'!$A$2:$A$1834,'altın fonu'!$B$2:$B$1834,,0)</f>
        <v>0.11119999999999999</v>
      </c>
      <c r="E627">
        <f t="shared" si="9"/>
        <v>161.87050359712231</v>
      </c>
      <c r="F627">
        <f>E627*'altın fonu'!$B$1834</f>
        <v>78.086330935251794</v>
      </c>
    </row>
    <row r="628" spans="1:6" x14ac:dyDescent="0.3">
      <c r="A628">
        <v>627</v>
      </c>
      <c r="B628" s="1">
        <v>44028</v>
      </c>
      <c r="C628" s="6">
        <f>_xlfn.XLOOKUP(B628,'sigara fiyatları'!$A$2:$A$11,'sigara fiyatları'!$B$2:$B$11,,-1)*$I$4</f>
        <v>18</v>
      </c>
      <c r="D628">
        <f>_xlfn.XLOOKUP(B628,'altın fonu'!$A$2:$A$1834,'altın fonu'!$B$2:$B$1834,,0)</f>
        <v>0.1108</v>
      </c>
      <c r="E628">
        <f t="shared" si="9"/>
        <v>162.45487364620939</v>
      </c>
      <c r="F628">
        <f>E628*'altın fonu'!$B$1834</f>
        <v>78.368231046931413</v>
      </c>
    </row>
    <row r="629" spans="1:6" x14ac:dyDescent="0.3">
      <c r="A629">
        <v>628</v>
      </c>
      <c r="B629" s="1">
        <v>44029</v>
      </c>
      <c r="C629" s="6">
        <f>_xlfn.XLOOKUP(B629,'sigara fiyatları'!$A$2:$A$11,'sigara fiyatları'!$B$2:$B$11,,-1)*$I$4</f>
        <v>18</v>
      </c>
      <c r="D629">
        <f>_xlfn.XLOOKUP(B629,'altın fonu'!$A$2:$A$1834,'altın fonu'!$B$2:$B$1834,,0)</f>
        <v>0.111</v>
      </c>
      <c r="E629">
        <f t="shared" si="9"/>
        <v>162.16216216216216</v>
      </c>
      <c r="F629">
        <f>E629*'altın fonu'!$B$1834</f>
        <v>78.22702702702702</v>
      </c>
    </row>
    <row r="630" spans="1:6" x14ac:dyDescent="0.3">
      <c r="A630">
        <v>629</v>
      </c>
      <c r="B630" s="1">
        <v>44030</v>
      </c>
      <c r="C630" s="6">
        <f>_xlfn.XLOOKUP(B630,'sigara fiyatları'!$A$2:$A$11,'sigara fiyatları'!$B$2:$B$11,,-1)*$I$4</f>
        <v>18</v>
      </c>
      <c r="D630">
        <f>_xlfn.XLOOKUP(B630,'altın fonu'!$A$2:$A$1834,'altın fonu'!$B$2:$B$1834,,0)</f>
        <v>0.111</v>
      </c>
      <c r="E630">
        <f t="shared" si="9"/>
        <v>162.16216216216216</v>
      </c>
      <c r="F630">
        <f>E630*'altın fonu'!$B$1834</f>
        <v>78.22702702702702</v>
      </c>
    </row>
    <row r="631" spans="1:6" x14ac:dyDescent="0.3">
      <c r="A631">
        <v>630</v>
      </c>
      <c r="B631" s="1">
        <v>44031</v>
      </c>
      <c r="C631" s="6">
        <f>_xlfn.XLOOKUP(B631,'sigara fiyatları'!$A$2:$A$11,'sigara fiyatları'!$B$2:$B$11,,-1)*$I$4</f>
        <v>18</v>
      </c>
      <c r="D631">
        <f>_xlfn.XLOOKUP(B631,'altın fonu'!$A$2:$A$1834,'altın fonu'!$B$2:$B$1834,,0)</f>
        <v>0.111</v>
      </c>
      <c r="E631">
        <f t="shared" si="9"/>
        <v>162.16216216216216</v>
      </c>
      <c r="F631">
        <f>E631*'altın fonu'!$B$1834</f>
        <v>78.22702702702702</v>
      </c>
    </row>
    <row r="632" spans="1:6" x14ac:dyDescent="0.3">
      <c r="A632">
        <v>631</v>
      </c>
      <c r="B632" s="1">
        <v>44032</v>
      </c>
      <c r="C632" s="6">
        <f>_xlfn.XLOOKUP(B632,'sigara fiyatları'!$A$2:$A$11,'sigara fiyatları'!$B$2:$B$11,,-1)*$I$4</f>
        <v>18</v>
      </c>
      <c r="D632">
        <f>_xlfn.XLOOKUP(B632,'altın fonu'!$A$2:$A$1834,'altın fonu'!$B$2:$B$1834,,0)</f>
        <v>0.11070000000000001</v>
      </c>
      <c r="E632">
        <f t="shared" si="9"/>
        <v>162.60162601626016</v>
      </c>
      <c r="F632">
        <f>E632*'altın fonu'!$B$1834</f>
        <v>78.439024390243901</v>
      </c>
    </row>
    <row r="633" spans="1:6" x14ac:dyDescent="0.3">
      <c r="A633">
        <v>632</v>
      </c>
      <c r="B633" s="1">
        <v>44033</v>
      </c>
      <c r="C633" s="6">
        <f>_xlfn.XLOOKUP(B633,'sigara fiyatları'!$A$2:$A$11,'sigara fiyatları'!$B$2:$B$11,,-1)*$I$4</f>
        <v>18</v>
      </c>
      <c r="D633">
        <f>_xlfn.XLOOKUP(B633,'altın fonu'!$A$2:$A$1834,'altın fonu'!$B$2:$B$1834,,0)</f>
        <v>0.11119999999999999</v>
      </c>
      <c r="E633">
        <f t="shared" si="9"/>
        <v>161.87050359712231</v>
      </c>
      <c r="F633">
        <f>E633*'altın fonu'!$B$1834</f>
        <v>78.086330935251794</v>
      </c>
    </row>
    <row r="634" spans="1:6" x14ac:dyDescent="0.3">
      <c r="A634">
        <v>633</v>
      </c>
      <c r="B634" s="1">
        <v>44034</v>
      </c>
      <c r="C634" s="6">
        <f>_xlfn.XLOOKUP(B634,'sigara fiyatları'!$A$2:$A$11,'sigara fiyatları'!$B$2:$B$11,,-1)*$I$4</f>
        <v>18</v>
      </c>
      <c r="D634">
        <f>_xlfn.XLOOKUP(B634,'altın fonu'!$A$2:$A$1834,'altın fonu'!$B$2:$B$1834,,0)</f>
        <v>0.11169999999999999</v>
      </c>
      <c r="E634">
        <f t="shared" si="9"/>
        <v>161.1459265890779</v>
      </c>
      <c r="F634">
        <f>E634*'altın fonu'!$B$1834</f>
        <v>77.736794986571184</v>
      </c>
    </row>
    <row r="635" spans="1:6" x14ac:dyDescent="0.3">
      <c r="A635">
        <v>634</v>
      </c>
      <c r="B635" s="1">
        <v>44035</v>
      </c>
      <c r="C635" s="6">
        <f>_xlfn.XLOOKUP(B635,'sigara fiyatları'!$A$2:$A$11,'sigara fiyatları'!$B$2:$B$11,,-1)*$I$4</f>
        <v>18</v>
      </c>
      <c r="D635">
        <f>_xlfn.XLOOKUP(B635,'altın fonu'!$A$2:$A$1834,'altın fonu'!$B$2:$B$1834,,0)</f>
        <v>0.114</v>
      </c>
      <c r="E635">
        <f t="shared" si="9"/>
        <v>157.89473684210526</v>
      </c>
      <c r="F635">
        <f>E635*'altın fonu'!$B$1834</f>
        <v>76.168421052631572</v>
      </c>
    </row>
    <row r="636" spans="1:6" x14ac:dyDescent="0.3">
      <c r="A636">
        <v>635</v>
      </c>
      <c r="B636" s="1">
        <v>44036</v>
      </c>
      <c r="C636" s="6">
        <f>_xlfn.XLOOKUP(B636,'sigara fiyatları'!$A$2:$A$11,'sigara fiyatları'!$B$2:$B$11,,-1)*$I$4</f>
        <v>18</v>
      </c>
      <c r="D636">
        <f>_xlfn.XLOOKUP(B636,'altın fonu'!$A$2:$A$1834,'altın fonu'!$B$2:$B$1834,,0)</f>
        <v>0.115</v>
      </c>
      <c r="E636">
        <f t="shared" si="9"/>
        <v>156.52173913043478</v>
      </c>
      <c r="F636">
        <f>E636*'altın fonu'!$B$1834</f>
        <v>75.506086956521742</v>
      </c>
    </row>
    <row r="637" spans="1:6" x14ac:dyDescent="0.3">
      <c r="A637">
        <v>636</v>
      </c>
      <c r="B637" s="1">
        <v>44037</v>
      </c>
      <c r="C637" s="6">
        <f>_xlfn.XLOOKUP(B637,'sigara fiyatları'!$A$2:$A$11,'sigara fiyatları'!$B$2:$B$11,,-1)*$I$4</f>
        <v>18</v>
      </c>
      <c r="D637">
        <f>_xlfn.XLOOKUP(B637,'altın fonu'!$A$2:$A$1834,'altın fonu'!$B$2:$B$1834,,0)</f>
        <v>0.115</v>
      </c>
      <c r="E637">
        <f t="shared" si="9"/>
        <v>156.52173913043478</v>
      </c>
      <c r="F637">
        <f>E637*'altın fonu'!$B$1834</f>
        <v>75.506086956521742</v>
      </c>
    </row>
    <row r="638" spans="1:6" x14ac:dyDescent="0.3">
      <c r="A638">
        <v>637</v>
      </c>
      <c r="B638" s="1">
        <v>44038</v>
      </c>
      <c r="C638" s="6">
        <f>_xlfn.XLOOKUP(B638,'sigara fiyatları'!$A$2:$A$11,'sigara fiyatları'!$B$2:$B$11,,-1)*$I$4</f>
        <v>18</v>
      </c>
      <c r="D638">
        <f>_xlfn.XLOOKUP(B638,'altın fonu'!$A$2:$A$1834,'altın fonu'!$B$2:$B$1834,,0)</f>
        <v>0.115</v>
      </c>
      <c r="E638">
        <f t="shared" si="9"/>
        <v>156.52173913043478</v>
      </c>
      <c r="F638">
        <f>E638*'altın fonu'!$B$1834</f>
        <v>75.506086956521742</v>
      </c>
    </row>
    <row r="639" spans="1:6" x14ac:dyDescent="0.3">
      <c r="A639">
        <v>638</v>
      </c>
      <c r="B639" s="1">
        <v>44039</v>
      </c>
      <c r="C639" s="6">
        <f>_xlfn.XLOOKUP(B639,'sigara fiyatları'!$A$2:$A$11,'sigara fiyatları'!$B$2:$B$11,,-1)*$I$4</f>
        <v>18</v>
      </c>
      <c r="D639">
        <f>_xlfn.XLOOKUP(B639,'altın fonu'!$A$2:$A$1834,'altın fonu'!$B$2:$B$1834,,0)</f>
        <v>0.1159</v>
      </c>
      <c r="E639">
        <f t="shared" si="9"/>
        <v>155.3062985332183</v>
      </c>
      <c r="F639">
        <f>E639*'altın fonu'!$B$1834</f>
        <v>74.9197584124245</v>
      </c>
    </row>
    <row r="640" spans="1:6" x14ac:dyDescent="0.3">
      <c r="A640">
        <v>639</v>
      </c>
      <c r="B640" s="1">
        <v>44040</v>
      </c>
      <c r="C640" s="6">
        <f>_xlfn.XLOOKUP(B640,'sigara fiyatları'!$A$2:$A$11,'sigara fiyatları'!$B$2:$B$11,,-1)*$I$4</f>
        <v>18</v>
      </c>
      <c r="D640">
        <f>_xlfn.XLOOKUP(B640,'altın fonu'!$A$2:$A$1834,'altın fonu'!$B$2:$B$1834,,0)</f>
        <v>0.1187</v>
      </c>
      <c r="E640">
        <f t="shared" si="9"/>
        <v>151.64279696714405</v>
      </c>
      <c r="F640">
        <f>E640*'altın fonu'!$B$1834</f>
        <v>73.152485256950285</v>
      </c>
    </row>
    <row r="641" spans="1:6" x14ac:dyDescent="0.3">
      <c r="A641">
        <v>640</v>
      </c>
      <c r="B641" s="1">
        <v>44041</v>
      </c>
      <c r="C641" s="6">
        <f>_xlfn.XLOOKUP(B641,'sigara fiyatları'!$A$2:$A$11,'sigara fiyatları'!$B$2:$B$11,,-1)*$I$4</f>
        <v>18</v>
      </c>
      <c r="D641">
        <f>_xlfn.XLOOKUP(B641,'altın fonu'!$A$2:$A$1834,'altın fonu'!$B$2:$B$1834,,0)</f>
        <v>0.1193</v>
      </c>
      <c r="E641">
        <f t="shared" si="9"/>
        <v>150.88013411567476</v>
      </c>
      <c r="F641">
        <f>E641*'altın fonu'!$B$1834</f>
        <v>72.784576697401505</v>
      </c>
    </row>
    <row r="642" spans="1:6" x14ac:dyDescent="0.3">
      <c r="A642">
        <v>641</v>
      </c>
      <c r="B642" s="1">
        <v>44042</v>
      </c>
      <c r="C642" s="6">
        <f>_xlfn.XLOOKUP(B642,'sigara fiyatları'!$A$2:$A$11,'sigara fiyatları'!$B$2:$B$11,,-1)*$I$4</f>
        <v>18</v>
      </c>
      <c r="D642">
        <f>_xlfn.XLOOKUP(B642,'altın fonu'!$A$2:$A$1834,'altın fonu'!$B$2:$B$1834,,0)</f>
        <v>0.12180000000000001</v>
      </c>
      <c r="E642">
        <f t="shared" si="9"/>
        <v>147.78325123152709</v>
      </c>
      <c r="F642">
        <f>E642*'altın fonu'!$B$1834</f>
        <v>71.290640394088669</v>
      </c>
    </row>
    <row r="643" spans="1:6" x14ac:dyDescent="0.3">
      <c r="A643">
        <v>642</v>
      </c>
      <c r="B643" s="1">
        <v>44043</v>
      </c>
      <c r="C643" s="6">
        <f>_xlfn.XLOOKUP(B643,'sigara fiyatları'!$A$2:$A$11,'sigara fiyatları'!$B$2:$B$11,,-1)*$I$4</f>
        <v>18</v>
      </c>
      <c r="D643">
        <f>_xlfn.XLOOKUP(B643,'altın fonu'!$A$2:$A$1834,'altın fonu'!$B$2:$B$1834,,0)</f>
        <v>0.12180000000000001</v>
      </c>
      <c r="E643">
        <f t="shared" ref="E643:E706" si="10">C643/D643</f>
        <v>147.78325123152709</v>
      </c>
      <c r="F643">
        <f>E643*'altın fonu'!$B$1834</f>
        <v>71.290640394088669</v>
      </c>
    </row>
    <row r="644" spans="1:6" x14ac:dyDescent="0.3">
      <c r="A644">
        <v>643</v>
      </c>
      <c r="B644" s="1">
        <v>44044</v>
      </c>
      <c r="C644" s="6">
        <f>_xlfn.XLOOKUP(B644,'sigara fiyatları'!$A$2:$A$11,'sigara fiyatları'!$B$2:$B$11,,-1)*$I$4</f>
        <v>18</v>
      </c>
      <c r="D644">
        <f>_xlfn.XLOOKUP(B644,'altın fonu'!$A$2:$A$1834,'altın fonu'!$B$2:$B$1834,,0)</f>
        <v>0.12180000000000001</v>
      </c>
      <c r="E644">
        <f t="shared" si="10"/>
        <v>147.78325123152709</v>
      </c>
      <c r="F644">
        <f>E644*'altın fonu'!$B$1834</f>
        <v>71.290640394088669</v>
      </c>
    </row>
    <row r="645" spans="1:6" x14ac:dyDescent="0.3">
      <c r="A645">
        <v>644</v>
      </c>
      <c r="B645" s="1">
        <v>44045</v>
      </c>
      <c r="C645" s="6">
        <f>_xlfn.XLOOKUP(B645,'sigara fiyatları'!$A$2:$A$11,'sigara fiyatları'!$B$2:$B$11,,-1)*$I$4</f>
        <v>18</v>
      </c>
      <c r="D645">
        <f>_xlfn.XLOOKUP(B645,'altın fonu'!$A$2:$A$1834,'altın fonu'!$B$2:$B$1834,,0)</f>
        <v>0.12180000000000001</v>
      </c>
      <c r="E645">
        <f t="shared" si="10"/>
        <v>147.78325123152709</v>
      </c>
      <c r="F645">
        <f>E645*'altın fonu'!$B$1834</f>
        <v>71.290640394088669</v>
      </c>
    </row>
    <row r="646" spans="1:6" x14ac:dyDescent="0.3">
      <c r="A646">
        <v>645</v>
      </c>
      <c r="B646" s="1">
        <v>44046</v>
      </c>
      <c r="C646" s="6">
        <f>_xlfn.XLOOKUP(B646,'sigara fiyatları'!$A$2:$A$11,'sigara fiyatları'!$B$2:$B$11,,-1)*$I$4</f>
        <v>18</v>
      </c>
      <c r="D646">
        <f>_xlfn.XLOOKUP(B646,'altın fonu'!$A$2:$A$1834,'altın fonu'!$B$2:$B$1834,,0)</f>
        <v>0.12180000000000001</v>
      </c>
      <c r="E646">
        <f t="shared" si="10"/>
        <v>147.78325123152709</v>
      </c>
      <c r="F646">
        <f>E646*'altın fonu'!$B$1834</f>
        <v>71.290640394088669</v>
      </c>
    </row>
    <row r="647" spans="1:6" x14ac:dyDescent="0.3">
      <c r="A647">
        <v>646</v>
      </c>
      <c r="B647" s="1">
        <v>44047</v>
      </c>
      <c r="C647" s="6">
        <f>_xlfn.XLOOKUP(B647,'sigara fiyatları'!$A$2:$A$11,'sigara fiyatları'!$B$2:$B$11,,-1)*$I$4</f>
        <v>18</v>
      </c>
      <c r="D647">
        <f>_xlfn.XLOOKUP(B647,'altın fonu'!$A$2:$A$1834,'altın fonu'!$B$2:$B$1834,,0)</f>
        <v>0.12180000000000001</v>
      </c>
      <c r="E647">
        <f t="shared" si="10"/>
        <v>147.78325123152709</v>
      </c>
      <c r="F647">
        <f>E647*'altın fonu'!$B$1834</f>
        <v>71.290640394088669</v>
      </c>
    </row>
    <row r="648" spans="1:6" x14ac:dyDescent="0.3">
      <c r="A648">
        <v>647</v>
      </c>
      <c r="B648" s="1">
        <v>44048</v>
      </c>
      <c r="C648" s="6">
        <f>_xlfn.XLOOKUP(B648,'sigara fiyatları'!$A$2:$A$11,'sigara fiyatları'!$B$2:$B$11,,-1)*$I$4</f>
        <v>18</v>
      </c>
      <c r="D648">
        <f>_xlfn.XLOOKUP(B648,'altın fonu'!$A$2:$A$1834,'altın fonu'!$B$2:$B$1834,,0)</f>
        <v>0.1226</v>
      </c>
      <c r="E648">
        <f t="shared" si="10"/>
        <v>146.81892332789559</v>
      </c>
      <c r="F648">
        <f>E648*'altın fonu'!$B$1834</f>
        <v>70.825448613376835</v>
      </c>
    </row>
    <row r="649" spans="1:6" x14ac:dyDescent="0.3">
      <c r="A649">
        <v>648</v>
      </c>
      <c r="B649" s="1">
        <v>44049</v>
      </c>
      <c r="C649" s="6">
        <f>_xlfn.XLOOKUP(B649,'sigara fiyatları'!$A$2:$A$11,'sigara fiyatları'!$B$2:$B$11,,-1)*$I$4</f>
        <v>18</v>
      </c>
      <c r="D649">
        <f>_xlfn.XLOOKUP(B649,'altın fonu'!$A$2:$A$1834,'altın fonu'!$B$2:$B$1834,,0)</f>
        <v>0.1273</v>
      </c>
      <c r="E649">
        <f t="shared" si="10"/>
        <v>141.39827179890023</v>
      </c>
      <c r="F649">
        <f>E649*'altın fonu'!$B$1834</f>
        <v>68.210526315789465</v>
      </c>
    </row>
    <row r="650" spans="1:6" x14ac:dyDescent="0.3">
      <c r="A650">
        <v>649</v>
      </c>
      <c r="B650" s="1">
        <v>44050</v>
      </c>
      <c r="C650" s="6">
        <f>_xlfn.XLOOKUP(B650,'sigara fiyatları'!$A$2:$A$11,'sigara fiyatları'!$B$2:$B$11,,-1)*$I$4</f>
        <v>18</v>
      </c>
      <c r="D650">
        <f>_xlfn.XLOOKUP(B650,'altın fonu'!$A$2:$A$1834,'altın fonu'!$B$2:$B$1834,,0)</f>
        <v>0.13139999999999999</v>
      </c>
      <c r="E650">
        <f t="shared" si="10"/>
        <v>136.98630136986301</v>
      </c>
      <c r="F650">
        <f>E650*'altın fonu'!$B$1834</f>
        <v>66.082191780821915</v>
      </c>
    </row>
    <row r="651" spans="1:6" x14ac:dyDescent="0.3">
      <c r="A651">
        <v>650</v>
      </c>
      <c r="B651" s="1">
        <v>44051</v>
      </c>
      <c r="C651" s="6">
        <f>_xlfn.XLOOKUP(B651,'sigara fiyatları'!$A$2:$A$11,'sigara fiyatları'!$B$2:$B$11,,-1)*$I$4</f>
        <v>18</v>
      </c>
      <c r="D651">
        <f>_xlfn.XLOOKUP(B651,'altın fonu'!$A$2:$A$1834,'altın fonu'!$B$2:$B$1834,,0)</f>
        <v>0.13139999999999999</v>
      </c>
      <c r="E651">
        <f t="shared" si="10"/>
        <v>136.98630136986301</v>
      </c>
      <c r="F651">
        <f>E651*'altın fonu'!$B$1834</f>
        <v>66.082191780821915</v>
      </c>
    </row>
    <row r="652" spans="1:6" x14ac:dyDescent="0.3">
      <c r="A652">
        <v>651</v>
      </c>
      <c r="B652" s="1">
        <v>44052</v>
      </c>
      <c r="C652" s="6">
        <f>_xlfn.XLOOKUP(B652,'sigara fiyatları'!$A$2:$A$11,'sigara fiyatları'!$B$2:$B$11,,-1)*$I$4</f>
        <v>18</v>
      </c>
      <c r="D652">
        <f>_xlfn.XLOOKUP(B652,'altın fonu'!$A$2:$A$1834,'altın fonu'!$B$2:$B$1834,,0)</f>
        <v>0.13139999999999999</v>
      </c>
      <c r="E652">
        <f t="shared" si="10"/>
        <v>136.98630136986301</v>
      </c>
      <c r="F652">
        <f>E652*'altın fonu'!$B$1834</f>
        <v>66.082191780821915</v>
      </c>
    </row>
    <row r="653" spans="1:6" x14ac:dyDescent="0.3">
      <c r="A653">
        <v>652</v>
      </c>
      <c r="B653" s="1">
        <v>44053</v>
      </c>
      <c r="C653" s="6">
        <f>_xlfn.XLOOKUP(B653,'sigara fiyatları'!$A$2:$A$11,'sigara fiyatları'!$B$2:$B$11,,-1)*$I$4</f>
        <v>18</v>
      </c>
      <c r="D653">
        <f>_xlfn.XLOOKUP(B653,'altın fonu'!$A$2:$A$1834,'altın fonu'!$B$2:$B$1834,,0)</f>
        <v>0.13389999999999999</v>
      </c>
      <c r="E653">
        <f t="shared" si="10"/>
        <v>134.42867811799852</v>
      </c>
      <c r="F653">
        <f>E653*'altın fonu'!$B$1834</f>
        <v>64.848394324122481</v>
      </c>
    </row>
    <row r="654" spans="1:6" x14ac:dyDescent="0.3">
      <c r="A654">
        <v>653</v>
      </c>
      <c r="B654" s="1">
        <v>44054</v>
      </c>
      <c r="C654" s="6">
        <f>_xlfn.XLOOKUP(B654,'sigara fiyatları'!$A$2:$A$11,'sigara fiyatları'!$B$2:$B$11,,-1)*$I$4</f>
        <v>18</v>
      </c>
      <c r="D654">
        <f>_xlfn.XLOOKUP(B654,'altın fonu'!$A$2:$A$1834,'altın fonu'!$B$2:$B$1834,,0)</f>
        <v>0.13389999999999999</v>
      </c>
      <c r="E654">
        <f t="shared" si="10"/>
        <v>134.42867811799852</v>
      </c>
      <c r="F654">
        <f>E654*'altın fonu'!$B$1834</f>
        <v>64.848394324122481</v>
      </c>
    </row>
    <row r="655" spans="1:6" x14ac:dyDescent="0.3">
      <c r="A655">
        <v>654</v>
      </c>
      <c r="B655" s="1">
        <v>44055</v>
      </c>
      <c r="C655" s="6">
        <f>_xlfn.XLOOKUP(B655,'sigara fiyatları'!$A$2:$A$11,'sigara fiyatları'!$B$2:$B$11,,-1)*$I$4</f>
        <v>18</v>
      </c>
      <c r="D655">
        <f>_xlfn.XLOOKUP(B655,'altın fonu'!$A$2:$A$1834,'altın fonu'!$B$2:$B$1834,,0)</f>
        <v>0.13389999999999999</v>
      </c>
      <c r="E655">
        <f t="shared" si="10"/>
        <v>134.42867811799852</v>
      </c>
      <c r="F655">
        <f>E655*'altın fonu'!$B$1834</f>
        <v>64.848394324122481</v>
      </c>
    </row>
    <row r="656" spans="1:6" x14ac:dyDescent="0.3">
      <c r="A656">
        <v>655</v>
      </c>
      <c r="B656" s="1">
        <v>44056</v>
      </c>
      <c r="C656" s="6">
        <f>_xlfn.XLOOKUP(B656,'sigara fiyatları'!$A$2:$A$11,'sigara fiyatları'!$B$2:$B$11,,-1)*$I$4</f>
        <v>18</v>
      </c>
      <c r="D656">
        <f>_xlfn.XLOOKUP(B656,'altın fonu'!$A$2:$A$1834,'altın fonu'!$B$2:$B$1834,,0)</f>
        <v>0.1258</v>
      </c>
      <c r="E656">
        <f t="shared" si="10"/>
        <v>143.08426073131957</v>
      </c>
      <c r="F656">
        <f>E656*'altın fonu'!$B$1834</f>
        <v>69.023847376788567</v>
      </c>
    </row>
    <row r="657" spans="1:6" x14ac:dyDescent="0.3">
      <c r="A657">
        <v>656</v>
      </c>
      <c r="B657" s="1">
        <v>44057</v>
      </c>
      <c r="C657" s="6">
        <f>_xlfn.XLOOKUP(B657,'sigara fiyatları'!$A$2:$A$11,'sigara fiyatları'!$B$2:$B$11,,-1)*$I$4</f>
        <v>18</v>
      </c>
      <c r="D657">
        <f>_xlfn.XLOOKUP(B657,'altın fonu'!$A$2:$A$1834,'altın fonu'!$B$2:$B$1834,,0)</f>
        <v>0.1258</v>
      </c>
      <c r="E657">
        <f t="shared" si="10"/>
        <v>143.08426073131957</v>
      </c>
      <c r="F657">
        <f>E657*'altın fonu'!$B$1834</f>
        <v>69.023847376788567</v>
      </c>
    </row>
    <row r="658" spans="1:6" x14ac:dyDescent="0.3">
      <c r="A658">
        <v>657</v>
      </c>
      <c r="B658" s="1">
        <v>44058</v>
      </c>
      <c r="C658" s="6">
        <f>_xlfn.XLOOKUP(B658,'sigara fiyatları'!$A$2:$A$11,'sigara fiyatları'!$B$2:$B$11,,-1)*$I$4</f>
        <v>18</v>
      </c>
      <c r="D658">
        <f>_xlfn.XLOOKUP(B658,'altın fonu'!$A$2:$A$1834,'altın fonu'!$B$2:$B$1834,,0)</f>
        <v>0.1258</v>
      </c>
      <c r="E658">
        <f t="shared" si="10"/>
        <v>143.08426073131957</v>
      </c>
      <c r="F658">
        <f>E658*'altın fonu'!$B$1834</f>
        <v>69.023847376788567</v>
      </c>
    </row>
    <row r="659" spans="1:6" x14ac:dyDescent="0.3">
      <c r="A659">
        <v>658</v>
      </c>
      <c r="B659" s="1">
        <v>44059</v>
      </c>
      <c r="C659" s="6">
        <f>_xlfn.XLOOKUP(B659,'sigara fiyatları'!$A$2:$A$11,'sigara fiyatları'!$B$2:$B$11,,-1)*$I$4</f>
        <v>18</v>
      </c>
      <c r="D659">
        <f>_xlfn.XLOOKUP(B659,'altın fonu'!$A$2:$A$1834,'altın fonu'!$B$2:$B$1834,,0)</f>
        <v>0.1258</v>
      </c>
      <c r="E659">
        <f t="shared" si="10"/>
        <v>143.08426073131957</v>
      </c>
      <c r="F659">
        <f>E659*'altın fonu'!$B$1834</f>
        <v>69.023847376788567</v>
      </c>
    </row>
    <row r="660" spans="1:6" x14ac:dyDescent="0.3">
      <c r="A660">
        <v>659</v>
      </c>
      <c r="B660" s="1">
        <v>44060</v>
      </c>
      <c r="C660" s="6">
        <f>_xlfn.XLOOKUP(B660,'sigara fiyatları'!$A$2:$A$11,'sigara fiyatları'!$B$2:$B$11,,-1)*$I$4</f>
        <v>18</v>
      </c>
      <c r="D660">
        <f>_xlfn.XLOOKUP(B660,'altın fonu'!$A$2:$A$1834,'altın fonu'!$B$2:$B$1834,,0)</f>
        <v>0.12770000000000001</v>
      </c>
      <c r="E660">
        <f t="shared" si="10"/>
        <v>140.95536413469068</v>
      </c>
      <c r="F660">
        <f>E660*'altın fonu'!$B$1834</f>
        <v>67.996867658574786</v>
      </c>
    </row>
    <row r="661" spans="1:6" x14ac:dyDescent="0.3">
      <c r="A661">
        <v>660</v>
      </c>
      <c r="B661" s="1">
        <v>44061</v>
      </c>
      <c r="C661" s="6">
        <f>_xlfn.XLOOKUP(B661,'sigara fiyatları'!$A$2:$A$11,'sigara fiyatları'!$B$2:$B$11,,-1)*$I$4</f>
        <v>18</v>
      </c>
      <c r="D661">
        <f>_xlfn.XLOOKUP(B661,'altın fonu'!$A$2:$A$1834,'altın fonu'!$B$2:$B$1834,,0)</f>
        <v>0.1283</v>
      </c>
      <c r="E661">
        <f t="shared" si="10"/>
        <v>140.29618082618862</v>
      </c>
      <c r="F661">
        <f>E661*'altın fonu'!$B$1834</f>
        <v>67.678877630553387</v>
      </c>
    </row>
    <row r="662" spans="1:6" x14ac:dyDescent="0.3">
      <c r="A662">
        <v>661</v>
      </c>
      <c r="B662" s="1">
        <v>44062</v>
      </c>
      <c r="C662" s="6">
        <f>_xlfn.XLOOKUP(B662,'sigara fiyatları'!$A$2:$A$11,'sigara fiyatları'!$B$2:$B$11,,-1)*$I$4</f>
        <v>18</v>
      </c>
      <c r="D662">
        <f>_xlfn.XLOOKUP(B662,'altın fonu'!$A$2:$A$1834,'altın fonu'!$B$2:$B$1834,,0)</f>
        <v>0.13159999999999999</v>
      </c>
      <c r="E662">
        <f t="shared" si="10"/>
        <v>136.77811550151975</v>
      </c>
      <c r="F662">
        <f>E662*'altın fonu'!$B$1834</f>
        <v>65.981762917933125</v>
      </c>
    </row>
    <row r="663" spans="1:6" x14ac:dyDescent="0.3">
      <c r="A663">
        <v>662</v>
      </c>
      <c r="B663" s="1">
        <v>44063</v>
      </c>
      <c r="C663" s="6">
        <f>_xlfn.XLOOKUP(B663,'sigara fiyatları'!$A$2:$A$11,'sigara fiyatları'!$B$2:$B$11,,-1)*$I$4</f>
        <v>18</v>
      </c>
      <c r="D663">
        <f>_xlfn.XLOOKUP(B663,'altın fonu'!$A$2:$A$1834,'altın fonu'!$B$2:$B$1834,,0)</f>
        <v>0.13059999999999999</v>
      </c>
      <c r="E663">
        <f t="shared" si="10"/>
        <v>137.82542113323126</v>
      </c>
      <c r="F663">
        <f>E663*'altın fonu'!$B$1834</f>
        <v>66.486983154670753</v>
      </c>
    </row>
    <row r="664" spans="1:6" x14ac:dyDescent="0.3">
      <c r="A664">
        <v>663</v>
      </c>
      <c r="B664" s="1">
        <v>44064</v>
      </c>
      <c r="C664" s="6">
        <f>_xlfn.XLOOKUP(B664,'sigara fiyatları'!$A$2:$A$11,'sigara fiyatları'!$B$2:$B$11,,-1)*$I$4</f>
        <v>18</v>
      </c>
      <c r="D664">
        <f>_xlfn.XLOOKUP(B664,'altın fonu'!$A$2:$A$1834,'altın fonu'!$B$2:$B$1834,,0)</f>
        <v>0.126</v>
      </c>
      <c r="E664">
        <f t="shared" si="10"/>
        <v>142.85714285714286</v>
      </c>
      <c r="F664">
        <f>E664*'altın fonu'!$B$1834</f>
        <v>68.914285714285711</v>
      </c>
    </row>
    <row r="665" spans="1:6" x14ac:dyDescent="0.3">
      <c r="A665">
        <v>664</v>
      </c>
      <c r="B665" s="1">
        <v>44065</v>
      </c>
      <c r="C665" s="6">
        <f>_xlfn.XLOOKUP(B665,'sigara fiyatları'!$A$2:$A$11,'sigara fiyatları'!$B$2:$B$11,,-1)*$I$4</f>
        <v>18</v>
      </c>
      <c r="D665">
        <f>_xlfn.XLOOKUP(B665,'altın fonu'!$A$2:$A$1834,'altın fonu'!$B$2:$B$1834,,0)</f>
        <v>0.126</v>
      </c>
      <c r="E665">
        <f t="shared" si="10"/>
        <v>142.85714285714286</v>
      </c>
      <c r="F665">
        <f>E665*'altın fonu'!$B$1834</f>
        <v>68.914285714285711</v>
      </c>
    </row>
    <row r="666" spans="1:6" x14ac:dyDescent="0.3">
      <c r="A666">
        <v>665</v>
      </c>
      <c r="B666" s="1">
        <v>44066</v>
      </c>
      <c r="C666" s="6">
        <f>_xlfn.XLOOKUP(B666,'sigara fiyatları'!$A$2:$A$11,'sigara fiyatları'!$B$2:$B$11,,-1)*$I$4</f>
        <v>18</v>
      </c>
      <c r="D666">
        <f>_xlfn.XLOOKUP(B666,'altın fonu'!$A$2:$A$1834,'altın fonu'!$B$2:$B$1834,,0)</f>
        <v>0.126</v>
      </c>
      <c r="E666">
        <f t="shared" si="10"/>
        <v>142.85714285714286</v>
      </c>
      <c r="F666">
        <f>E666*'altın fonu'!$B$1834</f>
        <v>68.914285714285711</v>
      </c>
    </row>
    <row r="667" spans="1:6" x14ac:dyDescent="0.3">
      <c r="A667">
        <v>666</v>
      </c>
      <c r="B667" s="1">
        <v>44067</v>
      </c>
      <c r="C667" s="6">
        <f>_xlfn.XLOOKUP(B667,'sigara fiyatları'!$A$2:$A$11,'sigara fiyatları'!$B$2:$B$11,,-1)*$I$4</f>
        <v>18</v>
      </c>
      <c r="D667">
        <f>_xlfn.XLOOKUP(B667,'altın fonu'!$A$2:$A$1834,'altın fonu'!$B$2:$B$1834,,0)</f>
        <v>0.12429999999999999</v>
      </c>
      <c r="E667">
        <f t="shared" si="10"/>
        <v>144.81094127111828</v>
      </c>
      <c r="F667">
        <f>E667*'altın fonu'!$B$1834</f>
        <v>69.856798069187462</v>
      </c>
    </row>
    <row r="668" spans="1:6" x14ac:dyDescent="0.3">
      <c r="A668">
        <v>667</v>
      </c>
      <c r="B668" s="1">
        <v>44068</v>
      </c>
      <c r="C668" s="6">
        <f>_xlfn.XLOOKUP(B668,'sigara fiyatları'!$A$2:$A$11,'sigara fiyatları'!$B$2:$B$11,,-1)*$I$4</f>
        <v>18</v>
      </c>
      <c r="D668">
        <f>_xlfn.XLOOKUP(B668,'altın fonu'!$A$2:$A$1834,'altın fonu'!$B$2:$B$1834,,0)</f>
        <v>0.127</v>
      </c>
      <c r="E668">
        <f t="shared" si="10"/>
        <v>141.73228346456693</v>
      </c>
      <c r="F668">
        <f>E668*'altın fonu'!$B$1834</f>
        <v>68.37165354330709</v>
      </c>
    </row>
    <row r="669" spans="1:6" x14ac:dyDescent="0.3">
      <c r="A669">
        <v>668</v>
      </c>
      <c r="B669" s="1">
        <v>44069</v>
      </c>
      <c r="C669" s="6">
        <f>_xlfn.XLOOKUP(B669,'sigara fiyatları'!$A$2:$A$11,'sigara fiyatları'!$B$2:$B$11,,-1)*$I$4</f>
        <v>18</v>
      </c>
      <c r="D669">
        <f>_xlfn.XLOOKUP(B669,'altın fonu'!$A$2:$A$1834,'altın fonu'!$B$2:$B$1834,,0)</f>
        <v>0.12659999999999999</v>
      </c>
      <c r="E669">
        <f t="shared" si="10"/>
        <v>142.18009478672988</v>
      </c>
      <c r="F669">
        <f>E669*'altın fonu'!$B$1834</f>
        <v>68.587677725118496</v>
      </c>
    </row>
    <row r="670" spans="1:6" x14ac:dyDescent="0.3">
      <c r="A670">
        <v>669</v>
      </c>
      <c r="B670" s="1">
        <v>44070</v>
      </c>
      <c r="C670" s="6">
        <f>_xlfn.XLOOKUP(B670,'sigara fiyatları'!$A$2:$A$11,'sigara fiyatları'!$B$2:$B$11,,-1)*$I$4</f>
        <v>18</v>
      </c>
      <c r="D670">
        <f>_xlfn.XLOOKUP(B670,'altın fonu'!$A$2:$A$1834,'altın fonu'!$B$2:$B$1834,,0)</f>
        <v>0.12529999999999999</v>
      </c>
      <c r="E670">
        <f t="shared" si="10"/>
        <v>143.65522745411013</v>
      </c>
      <c r="F670">
        <f>E670*'altın fonu'!$B$1834</f>
        <v>69.299281723862734</v>
      </c>
    </row>
    <row r="671" spans="1:6" x14ac:dyDescent="0.3">
      <c r="A671">
        <v>670</v>
      </c>
      <c r="B671" s="1">
        <v>44071</v>
      </c>
      <c r="C671" s="6">
        <f>_xlfn.XLOOKUP(B671,'sigara fiyatları'!$A$2:$A$11,'sigara fiyatları'!$B$2:$B$11,,-1)*$I$4</f>
        <v>18</v>
      </c>
      <c r="D671">
        <f>_xlfn.XLOOKUP(B671,'altın fonu'!$A$2:$A$1834,'altın fonu'!$B$2:$B$1834,,0)</f>
        <v>0.1265</v>
      </c>
      <c r="E671">
        <f t="shared" si="10"/>
        <v>142.29249011857706</v>
      </c>
      <c r="F671">
        <f>E671*'altın fonu'!$B$1834</f>
        <v>68.641897233201576</v>
      </c>
    </row>
    <row r="672" spans="1:6" x14ac:dyDescent="0.3">
      <c r="A672">
        <v>671</v>
      </c>
      <c r="B672" s="1">
        <v>44072</v>
      </c>
      <c r="C672" s="6">
        <f>_xlfn.XLOOKUP(B672,'sigara fiyatları'!$A$2:$A$11,'sigara fiyatları'!$B$2:$B$11,,-1)*$I$4</f>
        <v>18</v>
      </c>
      <c r="D672">
        <f>_xlfn.XLOOKUP(B672,'altın fonu'!$A$2:$A$1834,'altın fonu'!$B$2:$B$1834,,0)</f>
        <v>0.1265</v>
      </c>
      <c r="E672">
        <f t="shared" si="10"/>
        <v>142.29249011857706</v>
      </c>
      <c r="F672">
        <f>E672*'altın fonu'!$B$1834</f>
        <v>68.641897233201576</v>
      </c>
    </row>
    <row r="673" spans="1:6" x14ac:dyDescent="0.3">
      <c r="A673">
        <v>672</v>
      </c>
      <c r="B673" s="1">
        <v>44073</v>
      </c>
      <c r="C673" s="6">
        <f>_xlfn.XLOOKUP(B673,'sigara fiyatları'!$A$2:$A$11,'sigara fiyatları'!$B$2:$B$11,,-1)*$I$4</f>
        <v>18</v>
      </c>
      <c r="D673">
        <f>_xlfn.XLOOKUP(B673,'altın fonu'!$A$2:$A$1834,'altın fonu'!$B$2:$B$1834,,0)</f>
        <v>0.1265</v>
      </c>
      <c r="E673">
        <f t="shared" si="10"/>
        <v>142.29249011857706</v>
      </c>
      <c r="F673">
        <f>E673*'altın fonu'!$B$1834</f>
        <v>68.641897233201576</v>
      </c>
    </row>
    <row r="674" spans="1:6" x14ac:dyDescent="0.3">
      <c r="A674">
        <v>673</v>
      </c>
      <c r="B674" s="1">
        <v>44074</v>
      </c>
      <c r="C674" s="6">
        <f>_xlfn.XLOOKUP(B674,'sigara fiyatları'!$A$2:$A$11,'sigara fiyatları'!$B$2:$B$11,,-1)*$I$4</f>
        <v>18</v>
      </c>
      <c r="D674">
        <f>_xlfn.XLOOKUP(B674,'altın fonu'!$A$2:$A$1834,'altın fonu'!$B$2:$B$1834,,0)</f>
        <v>0.12690000000000001</v>
      </c>
      <c r="E674">
        <f t="shared" si="10"/>
        <v>141.84397163120565</v>
      </c>
      <c r="F674">
        <f>E674*'altın fonu'!$B$1834</f>
        <v>68.425531914893597</v>
      </c>
    </row>
    <row r="675" spans="1:6" x14ac:dyDescent="0.3">
      <c r="A675">
        <v>674</v>
      </c>
      <c r="B675" s="1">
        <v>44075</v>
      </c>
      <c r="C675" s="6">
        <f>_xlfn.XLOOKUP(B675,'sigara fiyatları'!$A$2:$A$11,'sigara fiyatları'!$B$2:$B$11,,-1)*$I$4</f>
        <v>18</v>
      </c>
      <c r="D675">
        <f>_xlfn.XLOOKUP(B675,'altın fonu'!$A$2:$A$1834,'altın fonu'!$B$2:$B$1834,,0)</f>
        <v>0.12809999999999999</v>
      </c>
      <c r="E675">
        <f t="shared" si="10"/>
        <v>140.5152224824356</v>
      </c>
      <c r="F675">
        <f>E675*'altın fonu'!$B$1834</f>
        <v>67.78454332552694</v>
      </c>
    </row>
    <row r="676" spans="1:6" x14ac:dyDescent="0.3">
      <c r="A676">
        <v>675</v>
      </c>
      <c r="B676" s="1">
        <v>44076</v>
      </c>
      <c r="C676" s="6">
        <f>_xlfn.XLOOKUP(B676,'sigara fiyatları'!$A$2:$A$11,'sigara fiyatları'!$B$2:$B$11,,-1)*$I$4</f>
        <v>18</v>
      </c>
      <c r="D676">
        <f>_xlfn.XLOOKUP(B676,'altın fonu'!$A$2:$A$1834,'altın fonu'!$B$2:$B$1834,,0)</f>
        <v>0.13</v>
      </c>
      <c r="E676">
        <f t="shared" si="10"/>
        <v>138.46153846153845</v>
      </c>
      <c r="F676">
        <f>E676*'altın fonu'!$B$1834</f>
        <v>66.793846153846147</v>
      </c>
    </row>
    <row r="677" spans="1:6" x14ac:dyDescent="0.3">
      <c r="A677">
        <v>676</v>
      </c>
      <c r="B677" s="1">
        <v>44077</v>
      </c>
      <c r="C677" s="6">
        <f>_xlfn.XLOOKUP(B677,'sigara fiyatları'!$A$2:$A$11,'sigara fiyatları'!$B$2:$B$11,,-1)*$I$4</f>
        <v>18</v>
      </c>
      <c r="D677">
        <f>_xlfn.XLOOKUP(B677,'altın fonu'!$A$2:$A$1834,'altın fonu'!$B$2:$B$1834,,0)</f>
        <v>0.12909999999999999</v>
      </c>
      <c r="E677">
        <f t="shared" si="10"/>
        <v>139.42680092951201</v>
      </c>
      <c r="F677">
        <f>E677*'altın fonu'!$B$1834</f>
        <v>67.259488768396594</v>
      </c>
    </row>
    <row r="678" spans="1:6" x14ac:dyDescent="0.3">
      <c r="A678">
        <v>677</v>
      </c>
      <c r="B678" s="1">
        <v>44078</v>
      </c>
      <c r="C678" s="6">
        <f>_xlfn.XLOOKUP(B678,'sigara fiyatları'!$A$2:$A$11,'sigara fiyatları'!$B$2:$B$11,,-1)*$I$4</f>
        <v>18</v>
      </c>
      <c r="D678">
        <f>_xlfn.XLOOKUP(B678,'altın fonu'!$A$2:$A$1834,'altın fonu'!$B$2:$B$1834,,0)</f>
        <v>0.1273</v>
      </c>
      <c r="E678">
        <f t="shared" si="10"/>
        <v>141.39827179890023</v>
      </c>
      <c r="F678">
        <f>E678*'altın fonu'!$B$1834</f>
        <v>68.210526315789465</v>
      </c>
    </row>
    <row r="679" spans="1:6" x14ac:dyDescent="0.3">
      <c r="A679">
        <v>678</v>
      </c>
      <c r="B679" s="1">
        <v>44079</v>
      </c>
      <c r="C679" s="6">
        <f>_xlfn.XLOOKUP(B679,'sigara fiyatları'!$A$2:$A$11,'sigara fiyatları'!$B$2:$B$11,,-1)*$I$4</f>
        <v>18</v>
      </c>
      <c r="D679">
        <f>_xlfn.XLOOKUP(B679,'altın fonu'!$A$2:$A$1834,'altın fonu'!$B$2:$B$1834,,0)</f>
        <v>0.1273</v>
      </c>
      <c r="E679">
        <f t="shared" si="10"/>
        <v>141.39827179890023</v>
      </c>
      <c r="F679">
        <f>E679*'altın fonu'!$B$1834</f>
        <v>68.210526315789465</v>
      </c>
    </row>
    <row r="680" spans="1:6" x14ac:dyDescent="0.3">
      <c r="A680">
        <v>679</v>
      </c>
      <c r="B680" s="1">
        <v>44080</v>
      </c>
      <c r="C680" s="6">
        <f>_xlfn.XLOOKUP(B680,'sigara fiyatları'!$A$2:$A$11,'sigara fiyatları'!$B$2:$B$11,,-1)*$I$4</f>
        <v>18</v>
      </c>
      <c r="D680">
        <f>_xlfn.XLOOKUP(B680,'altın fonu'!$A$2:$A$1834,'altın fonu'!$B$2:$B$1834,,0)</f>
        <v>0.1273</v>
      </c>
      <c r="E680">
        <f t="shared" si="10"/>
        <v>141.39827179890023</v>
      </c>
      <c r="F680">
        <f>E680*'altın fonu'!$B$1834</f>
        <v>68.210526315789465</v>
      </c>
    </row>
    <row r="681" spans="1:6" x14ac:dyDescent="0.3">
      <c r="A681">
        <v>680</v>
      </c>
      <c r="B681" s="1">
        <v>44081</v>
      </c>
      <c r="C681" s="6">
        <f>_xlfn.XLOOKUP(B681,'sigara fiyatları'!$A$2:$A$11,'sigara fiyatları'!$B$2:$B$11,,-1)*$I$4</f>
        <v>18</v>
      </c>
      <c r="D681">
        <f>_xlfn.XLOOKUP(B681,'altın fonu'!$A$2:$A$1834,'altın fonu'!$B$2:$B$1834,,0)</f>
        <v>0.1273</v>
      </c>
      <c r="E681">
        <f t="shared" si="10"/>
        <v>141.39827179890023</v>
      </c>
      <c r="F681">
        <f>E681*'altın fonu'!$B$1834</f>
        <v>68.210526315789465</v>
      </c>
    </row>
    <row r="682" spans="1:6" x14ac:dyDescent="0.3">
      <c r="A682">
        <v>681</v>
      </c>
      <c r="B682" s="1">
        <v>44082</v>
      </c>
      <c r="C682" s="6">
        <f>_xlfn.XLOOKUP(B682,'sigara fiyatları'!$A$2:$A$11,'sigara fiyatları'!$B$2:$B$11,,-1)*$I$4</f>
        <v>18</v>
      </c>
      <c r="D682">
        <f>_xlfn.XLOOKUP(B682,'altın fonu'!$A$2:$A$1834,'altın fonu'!$B$2:$B$1834,,0)</f>
        <v>0.12770000000000001</v>
      </c>
      <c r="E682">
        <f t="shared" si="10"/>
        <v>140.95536413469068</v>
      </c>
      <c r="F682">
        <f>E682*'altın fonu'!$B$1834</f>
        <v>67.996867658574786</v>
      </c>
    </row>
    <row r="683" spans="1:6" x14ac:dyDescent="0.3">
      <c r="A683">
        <v>682</v>
      </c>
      <c r="B683" s="1">
        <v>44083</v>
      </c>
      <c r="C683" s="6">
        <f>_xlfn.XLOOKUP(B683,'sigara fiyatları'!$A$2:$A$11,'sigara fiyatları'!$B$2:$B$11,,-1)*$I$4</f>
        <v>18</v>
      </c>
      <c r="D683">
        <f>_xlfn.XLOOKUP(B683,'altın fonu'!$A$2:$A$1834,'altın fonu'!$B$2:$B$1834,,0)</f>
        <v>0.12820000000000001</v>
      </c>
      <c r="E683">
        <f t="shared" si="10"/>
        <v>140.40561622464898</v>
      </c>
      <c r="F683">
        <f>E683*'altın fonu'!$B$1834</f>
        <v>67.731669266770666</v>
      </c>
    </row>
    <row r="684" spans="1:6" x14ac:dyDescent="0.3">
      <c r="A684">
        <v>683</v>
      </c>
      <c r="B684" s="1">
        <v>44084</v>
      </c>
      <c r="C684" s="6">
        <f>_xlfn.XLOOKUP(B684,'sigara fiyatları'!$A$2:$A$11,'sigara fiyatları'!$B$2:$B$11,,-1)*$I$4</f>
        <v>18</v>
      </c>
      <c r="D684">
        <f>_xlfn.XLOOKUP(B684,'altın fonu'!$A$2:$A$1834,'altın fonu'!$B$2:$B$1834,,0)</f>
        <v>0.12839999999999999</v>
      </c>
      <c r="E684">
        <f t="shared" si="10"/>
        <v>140.18691588785049</v>
      </c>
      <c r="F684">
        <f>E684*'altın fonu'!$B$1834</f>
        <v>67.626168224299079</v>
      </c>
    </row>
    <row r="685" spans="1:6" x14ac:dyDescent="0.3">
      <c r="A685">
        <v>684</v>
      </c>
      <c r="B685" s="1">
        <v>44085</v>
      </c>
      <c r="C685" s="6">
        <f>_xlfn.XLOOKUP(B685,'sigara fiyatları'!$A$2:$A$11,'sigara fiyatları'!$B$2:$B$11,,-1)*$I$4</f>
        <v>18</v>
      </c>
      <c r="D685">
        <f>_xlfn.XLOOKUP(B685,'altın fonu'!$A$2:$A$1834,'altın fonu'!$B$2:$B$1834,,0)</f>
        <v>0.12920000000000001</v>
      </c>
      <c r="E685">
        <f t="shared" si="10"/>
        <v>139.3188854489164</v>
      </c>
      <c r="F685">
        <f>E685*'altın fonu'!$B$1834</f>
        <v>67.207430340557266</v>
      </c>
    </row>
    <row r="686" spans="1:6" x14ac:dyDescent="0.3">
      <c r="A686">
        <v>685</v>
      </c>
      <c r="B686" s="1">
        <v>44086</v>
      </c>
      <c r="C686" s="6">
        <f>_xlfn.XLOOKUP(B686,'sigara fiyatları'!$A$2:$A$11,'sigara fiyatları'!$B$2:$B$11,,-1)*$I$4</f>
        <v>18</v>
      </c>
      <c r="D686">
        <f>_xlfn.XLOOKUP(B686,'altın fonu'!$A$2:$A$1834,'altın fonu'!$B$2:$B$1834,,0)</f>
        <v>0.12920000000000001</v>
      </c>
      <c r="E686">
        <f t="shared" si="10"/>
        <v>139.3188854489164</v>
      </c>
      <c r="F686">
        <f>E686*'altın fonu'!$B$1834</f>
        <v>67.207430340557266</v>
      </c>
    </row>
    <row r="687" spans="1:6" x14ac:dyDescent="0.3">
      <c r="A687">
        <v>686</v>
      </c>
      <c r="B687" s="1">
        <v>44087</v>
      </c>
      <c r="C687" s="6">
        <f>_xlfn.XLOOKUP(B687,'sigara fiyatları'!$A$2:$A$11,'sigara fiyatları'!$B$2:$B$11,,-1)*$I$4</f>
        <v>18</v>
      </c>
      <c r="D687">
        <f>_xlfn.XLOOKUP(B687,'altın fonu'!$A$2:$A$1834,'altın fonu'!$B$2:$B$1834,,0)</f>
        <v>0.12920000000000001</v>
      </c>
      <c r="E687">
        <f t="shared" si="10"/>
        <v>139.3188854489164</v>
      </c>
      <c r="F687">
        <f>E687*'altın fonu'!$B$1834</f>
        <v>67.207430340557266</v>
      </c>
    </row>
    <row r="688" spans="1:6" x14ac:dyDescent="0.3">
      <c r="A688">
        <v>687</v>
      </c>
      <c r="B688" s="1">
        <v>44088</v>
      </c>
      <c r="C688" s="6">
        <f>_xlfn.XLOOKUP(B688,'sigara fiyatları'!$A$2:$A$11,'sigara fiyatları'!$B$2:$B$11,,-1)*$I$4</f>
        <v>18</v>
      </c>
      <c r="D688">
        <f>_xlfn.XLOOKUP(B688,'altın fonu'!$A$2:$A$1834,'altın fonu'!$B$2:$B$1834,,0)</f>
        <v>0.1288</v>
      </c>
      <c r="E688">
        <f t="shared" si="10"/>
        <v>139.75155279503105</v>
      </c>
      <c r="F688">
        <f>E688*'altın fonu'!$B$1834</f>
        <v>67.41614906832298</v>
      </c>
    </row>
    <row r="689" spans="1:6" x14ac:dyDescent="0.3">
      <c r="A689">
        <v>688</v>
      </c>
      <c r="B689" s="1">
        <v>44089</v>
      </c>
      <c r="C689" s="6">
        <f>_xlfn.XLOOKUP(B689,'sigara fiyatları'!$A$2:$A$11,'sigara fiyatları'!$B$2:$B$11,,-1)*$I$4</f>
        <v>18</v>
      </c>
      <c r="D689">
        <f>_xlfn.XLOOKUP(B689,'altın fonu'!$A$2:$A$1834,'altın fonu'!$B$2:$B$1834,,0)</f>
        <v>0.1288</v>
      </c>
      <c r="E689">
        <f t="shared" si="10"/>
        <v>139.75155279503105</v>
      </c>
      <c r="F689">
        <f>E689*'altın fonu'!$B$1834</f>
        <v>67.41614906832298</v>
      </c>
    </row>
    <row r="690" spans="1:6" x14ac:dyDescent="0.3">
      <c r="A690">
        <v>689</v>
      </c>
      <c r="B690" s="1">
        <v>44090</v>
      </c>
      <c r="C690" s="6">
        <f>_xlfn.XLOOKUP(B690,'sigara fiyatları'!$A$2:$A$11,'sigara fiyatları'!$B$2:$B$11,,-1)*$I$4</f>
        <v>18</v>
      </c>
      <c r="D690">
        <f>_xlfn.XLOOKUP(B690,'altın fonu'!$A$2:$A$1834,'altın fonu'!$B$2:$B$1834,,0)</f>
        <v>0.1305</v>
      </c>
      <c r="E690">
        <f t="shared" si="10"/>
        <v>137.93103448275861</v>
      </c>
      <c r="F690">
        <f>E690*'altın fonu'!$B$1834</f>
        <v>66.537931034482753</v>
      </c>
    </row>
    <row r="691" spans="1:6" x14ac:dyDescent="0.3">
      <c r="A691">
        <v>690</v>
      </c>
      <c r="B691" s="1">
        <v>44091</v>
      </c>
      <c r="C691" s="6">
        <f>_xlfn.XLOOKUP(B691,'sigara fiyatları'!$A$2:$A$11,'sigara fiyatları'!$B$2:$B$11,,-1)*$I$4</f>
        <v>18</v>
      </c>
      <c r="D691">
        <f>_xlfn.XLOOKUP(B691,'altın fonu'!$A$2:$A$1834,'altın fonu'!$B$2:$B$1834,,0)</f>
        <v>0.13059999999999999</v>
      </c>
      <c r="E691">
        <f t="shared" si="10"/>
        <v>137.82542113323126</v>
      </c>
      <c r="F691">
        <f>E691*'altın fonu'!$B$1834</f>
        <v>66.486983154670753</v>
      </c>
    </row>
    <row r="692" spans="1:6" x14ac:dyDescent="0.3">
      <c r="A692">
        <v>691</v>
      </c>
      <c r="B692" s="1">
        <v>44092</v>
      </c>
      <c r="C692" s="6">
        <f>_xlfn.XLOOKUP(B692,'sigara fiyatları'!$A$2:$A$11,'sigara fiyatları'!$B$2:$B$11,,-1)*$I$4</f>
        <v>18</v>
      </c>
      <c r="D692">
        <f>_xlfn.XLOOKUP(B692,'altın fonu'!$A$2:$A$1834,'altın fonu'!$B$2:$B$1834,,0)</f>
        <v>0.1298</v>
      </c>
      <c r="E692">
        <f t="shared" si="10"/>
        <v>138.67488443759629</v>
      </c>
      <c r="F692">
        <f>E692*'altın fonu'!$B$1834</f>
        <v>66.896764252696457</v>
      </c>
    </row>
    <row r="693" spans="1:6" x14ac:dyDescent="0.3">
      <c r="A693">
        <v>692</v>
      </c>
      <c r="B693" s="1">
        <v>44093</v>
      </c>
      <c r="C693" s="6">
        <f>_xlfn.XLOOKUP(B693,'sigara fiyatları'!$A$2:$A$11,'sigara fiyatları'!$B$2:$B$11,,-1)*$I$4</f>
        <v>18</v>
      </c>
      <c r="D693">
        <f>_xlfn.XLOOKUP(B693,'altın fonu'!$A$2:$A$1834,'altın fonu'!$B$2:$B$1834,,0)</f>
        <v>0.1298</v>
      </c>
      <c r="E693">
        <f t="shared" si="10"/>
        <v>138.67488443759629</v>
      </c>
      <c r="F693">
        <f>E693*'altın fonu'!$B$1834</f>
        <v>66.896764252696457</v>
      </c>
    </row>
    <row r="694" spans="1:6" x14ac:dyDescent="0.3">
      <c r="A694">
        <v>693</v>
      </c>
      <c r="B694" s="1">
        <v>44094</v>
      </c>
      <c r="C694" s="6">
        <f>_xlfn.XLOOKUP(B694,'sigara fiyatları'!$A$2:$A$11,'sigara fiyatları'!$B$2:$B$11,,-1)*$I$4</f>
        <v>18</v>
      </c>
      <c r="D694">
        <f>_xlfn.XLOOKUP(B694,'altın fonu'!$A$2:$A$1834,'altın fonu'!$B$2:$B$1834,,0)</f>
        <v>0.1298</v>
      </c>
      <c r="E694">
        <f t="shared" si="10"/>
        <v>138.67488443759629</v>
      </c>
      <c r="F694">
        <f>E694*'altın fonu'!$B$1834</f>
        <v>66.896764252696457</v>
      </c>
    </row>
    <row r="695" spans="1:6" x14ac:dyDescent="0.3">
      <c r="A695">
        <v>694</v>
      </c>
      <c r="B695" s="1">
        <v>44095</v>
      </c>
      <c r="C695" s="6">
        <f>_xlfn.XLOOKUP(B695,'sigara fiyatları'!$A$2:$A$11,'sigara fiyatları'!$B$2:$B$11,,-1)*$I$4</f>
        <v>18</v>
      </c>
      <c r="D695">
        <f>_xlfn.XLOOKUP(B695,'altın fonu'!$A$2:$A$1834,'altın fonu'!$B$2:$B$1834,,0)</f>
        <v>0.1298</v>
      </c>
      <c r="E695">
        <f t="shared" si="10"/>
        <v>138.67488443759629</v>
      </c>
      <c r="F695">
        <f>E695*'altın fonu'!$B$1834</f>
        <v>66.896764252696457</v>
      </c>
    </row>
    <row r="696" spans="1:6" x14ac:dyDescent="0.3">
      <c r="A696">
        <v>695</v>
      </c>
      <c r="B696" s="1">
        <v>44096</v>
      </c>
      <c r="C696" s="6">
        <f>_xlfn.XLOOKUP(B696,'sigara fiyatları'!$A$2:$A$11,'sigara fiyatları'!$B$2:$B$11,,-1)*$I$4</f>
        <v>18</v>
      </c>
      <c r="D696">
        <f>_xlfn.XLOOKUP(B696,'altın fonu'!$A$2:$A$1834,'altın fonu'!$B$2:$B$1834,,0)</f>
        <v>0.1308</v>
      </c>
      <c r="E696">
        <f t="shared" si="10"/>
        <v>137.61467889908258</v>
      </c>
      <c r="F696">
        <f>E696*'altın fonu'!$B$1834</f>
        <v>66.385321100917437</v>
      </c>
    </row>
    <row r="697" spans="1:6" x14ac:dyDescent="0.3">
      <c r="A697">
        <v>696</v>
      </c>
      <c r="B697" s="1">
        <v>44097</v>
      </c>
      <c r="C697" s="6">
        <f>_xlfn.XLOOKUP(B697,'sigara fiyatları'!$A$2:$A$11,'sigara fiyatları'!$B$2:$B$11,,-1)*$I$4</f>
        <v>18</v>
      </c>
      <c r="D697">
        <f>_xlfn.XLOOKUP(B697,'altın fonu'!$A$2:$A$1834,'altın fonu'!$B$2:$B$1834,,0)</f>
        <v>0.1293</v>
      </c>
      <c r="E697">
        <f t="shared" si="10"/>
        <v>139.21113689095128</v>
      </c>
      <c r="F697">
        <f>E697*'altın fonu'!$B$1834</f>
        <v>67.155452436194892</v>
      </c>
    </row>
    <row r="698" spans="1:6" x14ac:dyDescent="0.3">
      <c r="A698">
        <v>697</v>
      </c>
      <c r="B698" s="1">
        <v>44098</v>
      </c>
      <c r="C698" s="6">
        <f>_xlfn.XLOOKUP(B698,'sigara fiyatları'!$A$2:$A$11,'sigara fiyatları'!$B$2:$B$11,,-1)*$I$4</f>
        <v>18</v>
      </c>
      <c r="D698">
        <f>_xlfn.XLOOKUP(B698,'altın fonu'!$A$2:$A$1834,'altın fonu'!$B$2:$B$1834,,0)</f>
        <v>0.1285</v>
      </c>
      <c r="E698">
        <f t="shared" si="10"/>
        <v>140.07782101167314</v>
      </c>
      <c r="F698">
        <f>E698*'altın fonu'!$B$1834</f>
        <v>67.573540856031116</v>
      </c>
    </row>
    <row r="699" spans="1:6" x14ac:dyDescent="0.3">
      <c r="A699">
        <v>698</v>
      </c>
      <c r="B699" s="1">
        <v>44099</v>
      </c>
      <c r="C699" s="6">
        <f>_xlfn.XLOOKUP(B699,'sigara fiyatları'!$A$2:$A$11,'sigara fiyatları'!$B$2:$B$11,,-1)*$I$4</f>
        <v>18</v>
      </c>
      <c r="D699">
        <f>_xlfn.XLOOKUP(B699,'altın fonu'!$A$2:$A$1834,'altın fonu'!$B$2:$B$1834,,0)</f>
        <v>0.12690000000000001</v>
      </c>
      <c r="E699">
        <f t="shared" si="10"/>
        <v>141.84397163120565</v>
      </c>
      <c r="F699">
        <f>E699*'altın fonu'!$B$1834</f>
        <v>68.425531914893597</v>
      </c>
    </row>
    <row r="700" spans="1:6" x14ac:dyDescent="0.3">
      <c r="A700">
        <v>699</v>
      </c>
      <c r="B700" s="1">
        <v>44100</v>
      </c>
      <c r="C700" s="6">
        <f>_xlfn.XLOOKUP(B700,'sigara fiyatları'!$A$2:$A$11,'sigara fiyatları'!$B$2:$B$11,,-1)*$I$4</f>
        <v>18</v>
      </c>
      <c r="D700">
        <f>_xlfn.XLOOKUP(B700,'altın fonu'!$A$2:$A$1834,'altın fonu'!$B$2:$B$1834,,0)</f>
        <v>0.12690000000000001</v>
      </c>
      <c r="E700">
        <f t="shared" si="10"/>
        <v>141.84397163120565</v>
      </c>
      <c r="F700">
        <f>E700*'altın fonu'!$B$1834</f>
        <v>68.425531914893597</v>
      </c>
    </row>
    <row r="701" spans="1:6" x14ac:dyDescent="0.3">
      <c r="A701">
        <v>700</v>
      </c>
      <c r="B701" s="1">
        <v>44101</v>
      </c>
      <c r="C701" s="6">
        <f>_xlfn.XLOOKUP(B701,'sigara fiyatları'!$A$2:$A$11,'sigara fiyatları'!$B$2:$B$11,,-1)*$I$4</f>
        <v>18</v>
      </c>
      <c r="D701">
        <f>_xlfn.XLOOKUP(B701,'altın fonu'!$A$2:$A$1834,'altın fonu'!$B$2:$B$1834,,0)</f>
        <v>0.12690000000000001</v>
      </c>
      <c r="E701">
        <f t="shared" si="10"/>
        <v>141.84397163120565</v>
      </c>
      <c r="F701">
        <f>E701*'altın fonu'!$B$1834</f>
        <v>68.425531914893597</v>
      </c>
    </row>
    <row r="702" spans="1:6" x14ac:dyDescent="0.3">
      <c r="A702">
        <v>701</v>
      </c>
      <c r="B702" s="1">
        <v>44102</v>
      </c>
      <c r="C702" s="6">
        <f>_xlfn.XLOOKUP(B702,'sigara fiyatları'!$A$2:$A$11,'sigara fiyatları'!$B$2:$B$11,,-1)*$I$4</f>
        <v>18</v>
      </c>
      <c r="D702">
        <f>_xlfn.XLOOKUP(B702,'altın fonu'!$A$2:$A$1834,'altın fonu'!$B$2:$B$1834,,0)</f>
        <v>0.12559999999999999</v>
      </c>
      <c r="E702">
        <f t="shared" si="10"/>
        <v>143.31210191082803</v>
      </c>
      <c r="F702">
        <f>E702*'altın fonu'!$B$1834</f>
        <v>69.133757961783445</v>
      </c>
    </row>
    <row r="703" spans="1:6" x14ac:dyDescent="0.3">
      <c r="A703">
        <v>702</v>
      </c>
      <c r="B703" s="1">
        <v>44103</v>
      </c>
      <c r="C703" s="6">
        <f>_xlfn.XLOOKUP(B703,'sigara fiyatları'!$A$2:$A$11,'sigara fiyatları'!$B$2:$B$11,,-1)*$I$4</f>
        <v>18</v>
      </c>
      <c r="D703">
        <f>_xlfn.XLOOKUP(B703,'altın fonu'!$A$2:$A$1834,'altın fonu'!$B$2:$B$1834,,0)</f>
        <v>0.12790000000000001</v>
      </c>
      <c r="E703">
        <f t="shared" si="10"/>
        <v>140.73494917904611</v>
      </c>
      <c r="F703">
        <f>E703*'altın fonu'!$B$1834</f>
        <v>67.89053948397185</v>
      </c>
    </row>
    <row r="704" spans="1:6" x14ac:dyDescent="0.3">
      <c r="A704">
        <v>703</v>
      </c>
      <c r="B704" s="1">
        <v>44104</v>
      </c>
      <c r="C704" s="6">
        <f>_xlfn.XLOOKUP(B704,'sigara fiyatları'!$A$2:$A$11,'sigara fiyatları'!$B$2:$B$11,,-1)*$I$4</f>
        <v>18</v>
      </c>
      <c r="D704">
        <f>_xlfn.XLOOKUP(B704,'altın fonu'!$A$2:$A$1834,'altın fonu'!$B$2:$B$1834,,0)</f>
        <v>0.1295</v>
      </c>
      <c r="E704">
        <f t="shared" si="10"/>
        <v>138.996138996139</v>
      </c>
      <c r="F704">
        <f>E704*'altın fonu'!$B$1834</f>
        <v>67.051737451737452</v>
      </c>
    </row>
    <row r="705" spans="1:6" x14ac:dyDescent="0.3">
      <c r="A705">
        <v>704</v>
      </c>
      <c r="B705" s="1">
        <v>44105</v>
      </c>
      <c r="C705" s="6">
        <f>_xlfn.XLOOKUP(B705,'sigara fiyatları'!$A$2:$A$11,'sigara fiyatları'!$B$2:$B$11,,-1)*$I$4</f>
        <v>18</v>
      </c>
      <c r="D705">
        <f>_xlfn.XLOOKUP(B705,'altın fonu'!$A$2:$A$1834,'altın fonu'!$B$2:$B$1834,,0)</f>
        <v>0.1295</v>
      </c>
      <c r="E705">
        <f t="shared" si="10"/>
        <v>138.996138996139</v>
      </c>
      <c r="F705">
        <f>E705*'altın fonu'!$B$1834</f>
        <v>67.051737451737452</v>
      </c>
    </row>
    <row r="706" spans="1:6" x14ac:dyDescent="0.3">
      <c r="A706">
        <v>705</v>
      </c>
      <c r="B706" s="1">
        <v>44106</v>
      </c>
      <c r="C706" s="6">
        <f>_xlfn.XLOOKUP(B706,'sigara fiyatları'!$A$2:$A$11,'sigara fiyatları'!$B$2:$B$11,,-1)*$I$4</f>
        <v>18</v>
      </c>
      <c r="D706">
        <f>_xlfn.XLOOKUP(B706,'altın fonu'!$A$2:$A$1834,'altın fonu'!$B$2:$B$1834,,0)</f>
        <v>0.13009999999999999</v>
      </c>
      <c r="E706">
        <f t="shared" si="10"/>
        <v>138.35511145272866</v>
      </c>
      <c r="F706">
        <f>E706*'altın fonu'!$B$1834</f>
        <v>66.742505764796306</v>
      </c>
    </row>
    <row r="707" spans="1:6" x14ac:dyDescent="0.3">
      <c r="A707">
        <v>706</v>
      </c>
      <c r="B707" s="1">
        <v>44107</v>
      </c>
      <c r="C707" s="6">
        <f>_xlfn.XLOOKUP(B707,'sigara fiyatları'!$A$2:$A$11,'sigara fiyatları'!$B$2:$B$11,,-1)*$I$4</f>
        <v>18</v>
      </c>
      <c r="D707">
        <f>_xlfn.XLOOKUP(B707,'altın fonu'!$A$2:$A$1834,'altın fonu'!$B$2:$B$1834,,0)</f>
        <v>0.13009999999999999</v>
      </c>
      <c r="E707">
        <f t="shared" ref="E707:E770" si="11">C707/D707</f>
        <v>138.35511145272866</v>
      </c>
      <c r="F707">
        <f>E707*'altın fonu'!$B$1834</f>
        <v>66.742505764796306</v>
      </c>
    </row>
    <row r="708" spans="1:6" x14ac:dyDescent="0.3">
      <c r="A708">
        <v>707</v>
      </c>
      <c r="B708" s="1">
        <v>44108</v>
      </c>
      <c r="C708" s="6">
        <f>_xlfn.XLOOKUP(B708,'sigara fiyatları'!$A$2:$A$11,'sigara fiyatları'!$B$2:$B$11,,-1)*$I$4</f>
        <v>18</v>
      </c>
      <c r="D708">
        <f>_xlfn.XLOOKUP(B708,'altın fonu'!$A$2:$A$1834,'altın fonu'!$B$2:$B$1834,,0)</f>
        <v>0.13009999999999999</v>
      </c>
      <c r="E708">
        <f t="shared" si="11"/>
        <v>138.35511145272866</v>
      </c>
      <c r="F708">
        <f>E708*'altın fonu'!$B$1834</f>
        <v>66.742505764796306</v>
      </c>
    </row>
    <row r="709" spans="1:6" x14ac:dyDescent="0.3">
      <c r="A709">
        <v>708</v>
      </c>
      <c r="B709" s="1">
        <v>44109</v>
      </c>
      <c r="C709" s="6">
        <f>_xlfn.XLOOKUP(B709,'sigara fiyatları'!$A$2:$A$11,'sigara fiyatları'!$B$2:$B$11,,-1)*$I$4</f>
        <v>18</v>
      </c>
      <c r="D709">
        <f>_xlfn.XLOOKUP(B709,'altın fonu'!$A$2:$A$1834,'altın fonu'!$B$2:$B$1834,,0)</f>
        <v>0.1293</v>
      </c>
      <c r="E709">
        <f t="shared" si="11"/>
        <v>139.21113689095128</v>
      </c>
      <c r="F709">
        <f>E709*'altın fonu'!$B$1834</f>
        <v>67.155452436194892</v>
      </c>
    </row>
    <row r="710" spans="1:6" x14ac:dyDescent="0.3">
      <c r="A710">
        <v>709</v>
      </c>
      <c r="B710" s="1">
        <v>44110</v>
      </c>
      <c r="C710" s="6">
        <f>_xlfn.XLOOKUP(B710,'sigara fiyatları'!$A$2:$A$11,'sigara fiyatları'!$B$2:$B$11,,-1)*$I$4</f>
        <v>18</v>
      </c>
      <c r="D710">
        <f>_xlfn.XLOOKUP(B710,'altın fonu'!$A$2:$A$1834,'altın fonu'!$B$2:$B$1834,,0)</f>
        <v>0.12870000000000001</v>
      </c>
      <c r="E710">
        <f t="shared" si="11"/>
        <v>139.86013986013984</v>
      </c>
      <c r="F710">
        <f>E710*'altın fonu'!$B$1834</f>
        <v>67.468531468531452</v>
      </c>
    </row>
    <row r="711" spans="1:6" x14ac:dyDescent="0.3">
      <c r="A711">
        <v>710</v>
      </c>
      <c r="B711" s="1">
        <v>44111</v>
      </c>
      <c r="C711" s="6">
        <f>_xlfn.XLOOKUP(B711,'sigara fiyatları'!$A$2:$A$11,'sigara fiyatları'!$B$2:$B$11,,-1)*$I$4</f>
        <v>18</v>
      </c>
      <c r="D711">
        <f>_xlfn.XLOOKUP(B711,'altın fonu'!$A$2:$A$1834,'altın fonu'!$B$2:$B$1834,,0)</f>
        <v>0.13089999999999999</v>
      </c>
      <c r="E711">
        <f t="shared" si="11"/>
        <v>137.50954927425516</v>
      </c>
      <c r="F711">
        <f>E711*'altın fonu'!$B$1834</f>
        <v>66.334606569900686</v>
      </c>
    </row>
    <row r="712" spans="1:6" x14ac:dyDescent="0.3">
      <c r="A712">
        <v>711</v>
      </c>
      <c r="B712" s="1">
        <v>44112</v>
      </c>
      <c r="C712" s="6">
        <f>_xlfn.XLOOKUP(B712,'sigara fiyatları'!$A$2:$A$11,'sigara fiyatları'!$B$2:$B$11,,-1)*$I$4</f>
        <v>18</v>
      </c>
      <c r="D712">
        <f>_xlfn.XLOOKUP(B712,'altın fonu'!$A$2:$A$1834,'altın fonu'!$B$2:$B$1834,,0)</f>
        <v>0.1303</v>
      </c>
      <c r="E712">
        <f t="shared" si="11"/>
        <v>138.14274750575595</v>
      </c>
      <c r="F712">
        <f>E712*'altın fonu'!$B$1834</f>
        <v>66.640061396776673</v>
      </c>
    </row>
    <row r="713" spans="1:6" x14ac:dyDescent="0.3">
      <c r="A713">
        <v>712</v>
      </c>
      <c r="B713" s="1">
        <v>44113</v>
      </c>
      <c r="C713" s="6">
        <f>_xlfn.XLOOKUP(B713,'sigara fiyatları'!$A$2:$A$11,'sigara fiyatları'!$B$2:$B$11,,-1)*$I$4</f>
        <v>18</v>
      </c>
      <c r="D713">
        <f>_xlfn.XLOOKUP(B713,'altın fonu'!$A$2:$A$1834,'altın fonu'!$B$2:$B$1834,,0)</f>
        <v>0.13220000000000001</v>
      </c>
      <c r="E713">
        <f t="shared" si="11"/>
        <v>136.15733736762479</v>
      </c>
      <c r="F713">
        <f>E713*'altın fonu'!$B$1834</f>
        <v>65.682299546142204</v>
      </c>
    </row>
    <row r="714" spans="1:6" x14ac:dyDescent="0.3">
      <c r="A714">
        <v>713</v>
      </c>
      <c r="B714" s="1">
        <v>44114</v>
      </c>
      <c r="C714" s="6">
        <f>_xlfn.XLOOKUP(B714,'sigara fiyatları'!$A$2:$A$11,'sigara fiyatları'!$B$2:$B$11,,-1)*$I$4</f>
        <v>18</v>
      </c>
      <c r="D714">
        <f>_xlfn.XLOOKUP(B714,'altın fonu'!$A$2:$A$1834,'altın fonu'!$B$2:$B$1834,,0)</f>
        <v>0.13220000000000001</v>
      </c>
      <c r="E714">
        <f t="shared" si="11"/>
        <v>136.15733736762479</v>
      </c>
      <c r="F714">
        <f>E714*'altın fonu'!$B$1834</f>
        <v>65.682299546142204</v>
      </c>
    </row>
    <row r="715" spans="1:6" x14ac:dyDescent="0.3">
      <c r="A715">
        <v>714</v>
      </c>
      <c r="B715" s="1">
        <v>44115</v>
      </c>
      <c r="C715" s="6">
        <f>_xlfn.XLOOKUP(B715,'sigara fiyatları'!$A$2:$A$11,'sigara fiyatları'!$B$2:$B$11,,-1)*$I$4</f>
        <v>18</v>
      </c>
      <c r="D715">
        <f>_xlfn.XLOOKUP(B715,'altın fonu'!$A$2:$A$1834,'altın fonu'!$B$2:$B$1834,,0)</f>
        <v>0.13220000000000001</v>
      </c>
      <c r="E715">
        <f t="shared" si="11"/>
        <v>136.15733736762479</v>
      </c>
      <c r="F715">
        <f>E715*'altın fonu'!$B$1834</f>
        <v>65.682299546142204</v>
      </c>
    </row>
    <row r="716" spans="1:6" x14ac:dyDescent="0.3">
      <c r="A716">
        <v>715</v>
      </c>
      <c r="B716" s="1">
        <v>44116</v>
      </c>
      <c r="C716" s="6">
        <f>_xlfn.XLOOKUP(B716,'sigara fiyatları'!$A$2:$A$11,'sigara fiyatları'!$B$2:$B$11,,-1)*$I$4</f>
        <v>18</v>
      </c>
      <c r="D716">
        <f>_xlfn.XLOOKUP(B716,'altın fonu'!$A$2:$A$1834,'altın fonu'!$B$2:$B$1834,,0)</f>
        <v>0.13469999999999999</v>
      </c>
      <c r="E716">
        <f t="shared" si="11"/>
        <v>133.630289532294</v>
      </c>
      <c r="F716">
        <f>E716*'altın fonu'!$B$1834</f>
        <v>64.463251670378625</v>
      </c>
    </row>
    <row r="717" spans="1:6" x14ac:dyDescent="0.3">
      <c r="A717">
        <v>716</v>
      </c>
      <c r="B717" s="1">
        <v>44117</v>
      </c>
      <c r="C717" s="6">
        <f>_xlfn.XLOOKUP(B717,'sigara fiyatları'!$A$2:$A$11,'sigara fiyatları'!$B$2:$B$11,,-1)*$I$4</f>
        <v>18</v>
      </c>
      <c r="D717">
        <f>_xlfn.XLOOKUP(B717,'altın fonu'!$A$2:$A$1834,'altın fonu'!$B$2:$B$1834,,0)</f>
        <v>0.1341</v>
      </c>
      <c r="E717">
        <f t="shared" si="11"/>
        <v>134.2281879194631</v>
      </c>
      <c r="F717">
        <f>E717*'altın fonu'!$B$1834</f>
        <v>64.75167785234899</v>
      </c>
    </row>
    <row r="718" spans="1:6" x14ac:dyDescent="0.3">
      <c r="A718">
        <v>717</v>
      </c>
      <c r="B718" s="1">
        <v>44118</v>
      </c>
      <c r="C718" s="6">
        <f>_xlfn.XLOOKUP(B718,'sigara fiyatları'!$A$2:$A$11,'sigara fiyatları'!$B$2:$B$11,,-1)*$I$4</f>
        <v>18</v>
      </c>
      <c r="D718">
        <f>_xlfn.XLOOKUP(B718,'altın fonu'!$A$2:$A$1834,'altın fonu'!$B$2:$B$1834,,0)</f>
        <v>0.13350000000000001</v>
      </c>
      <c r="E718">
        <f t="shared" si="11"/>
        <v>134.83146067415728</v>
      </c>
      <c r="F718">
        <f>E718*'altın fonu'!$B$1834</f>
        <v>65.042696629213467</v>
      </c>
    </row>
    <row r="719" spans="1:6" x14ac:dyDescent="0.3">
      <c r="A719">
        <v>718</v>
      </c>
      <c r="B719" s="1">
        <v>44119</v>
      </c>
      <c r="C719" s="6">
        <f>_xlfn.XLOOKUP(B719,'sigara fiyatları'!$A$2:$A$11,'sigara fiyatları'!$B$2:$B$11,,-1)*$I$4</f>
        <v>18</v>
      </c>
      <c r="D719">
        <f>_xlfn.XLOOKUP(B719,'altın fonu'!$A$2:$A$1834,'altın fonu'!$B$2:$B$1834,,0)</f>
        <v>0.13239999999999999</v>
      </c>
      <c r="E719">
        <f t="shared" si="11"/>
        <v>135.95166163141994</v>
      </c>
      <c r="F719">
        <f>E719*'altın fonu'!$B$1834</f>
        <v>65.583081570996981</v>
      </c>
    </row>
    <row r="720" spans="1:6" x14ac:dyDescent="0.3">
      <c r="A720">
        <v>719</v>
      </c>
      <c r="B720" s="1">
        <v>44120</v>
      </c>
      <c r="C720" s="6">
        <f>_xlfn.XLOOKUP(B720,'sigara fiyatları'!$A$2:$A$11,'sigara fiyatları'!$B$2:$B$11,,-1)*$I$4</f>
        <v>18</v>
      </c>
      <c r="D720">
        <f>_xlfn.XLOOKUP(B720,'altın fonu'!$A$2:$A$1834,'altın fonu'!$B$2:$B$1834,,0)</f>
        <v>0.13189999999999999</v>
      </c>
      <c r="E720">
        <f t="shared" si="11"/>
        <v>136.46702047005309</v>
      </c>
      <c r="F720">
        <f>E720*'altın fonu'!$B$1834</f>
        <v>65.831690674753602</v>
      </c>
    </row>
    <row r="721" spans="1:6" x14ac:dyDescent="0.3">
      <c r="A721">
        <v>720</v>
      </c>
      <c r="B721" s="1">
        <v>44121</v>
      </c>
      <c r="C721" s="6">
        <f>_xlfn.XLOOKUP(B721,'sigara fiyatları'!$A$2:$A$11,'sigara fiyatları'!$B$2:$B$11,,-1)*$I$4</f>
        <v>18</v>
      </c>
      <c r="D721">
        <f>_xlfn.XLOOKUP(B721,'altın fonu'!$A$2:$A$1834,'altın fonu'!$B$2:$B$1834,,0)</f>
        <v>0.13189999999999999</v>
      </c>
      <c r="E721">
        <f t="shared" si="11"/>
        <v>136.46702047005309</v>
      </c>
      <c r="F721">
        <f>E721*'altın fonu'!$B$1834</f>
        <v>65.831690674753602</v>
      </c>
    </row>
    <row r="722" spans="1:6" x14ac:dyDescent="0.3">
      <c r="A722">
        <v>721</v>
      </c>
      <c r="B722" s="1">
        <v>44122</v>
      </c>
      <c r="C722" s="6">
        <f>_xlfn.XLOOKUP(B722,'sigara fiyatları'!$A$2:$A$11,'sigara fiyatları'!$B$2:$B$11,,-1)*$I$4</f>
        <v>18</v>
      </c>
      <c r="D722">
        <f>_xlfn.XLOOKUP(B722,'altın fonu'!$A$2:$A$1834,'altın fonu'!$B$2:$B$1834,,0)</f>
        <v>0.13189999999999999</v>
      </c>
      <c r="E722">
        <f t="shared" si="11"/>
        <v>136.46702047005309</v>
      </c>
      <c r="F722">
        <f>E722*'altın fonu'!$B$1834</f>
        <v>65.831690674753602</v>
      </c>
    </row>
    <row r="723" spans="1:6" x14ac:dyDescent="0.3">
      <c r="A723">
        <v>722</v>
      </c>
      <c r="B723" s="1">
        <v>44123</v>
      </c>
      <c r="C723" s="6">
        <f>_xlfn.XLOOKUP(B723,'sigara fiyatları'!$A$2:$A$11,'sigara fiyatları'!$B$2:$B$11,,-1)*$I$4</f>
        <v>18</v>
      </c>
      <c r="D723">
        <f>_xlfn.XLOOKUP(B723,'altın fonu'!$A$2:$A$1834,'altın fonu'!$B$2:$B$1834,,0)</f>
        <v>0.1348</v>
      </c>
      <c r="E723">
        <f t="shared" si="11"/>
        <v>133.53115727002967</v>
      </c>
      <c r="F723">
        <f>E723*'altın fonu'!$B$1834</f>
        <v>64.415430267062305</v>
      </c>
    </row>
    <row r="724" spans="1:6" x14ac:dyDescent="0.3">
      <c r="A724">
        <v>723</v>
      </c>
      <c r="B724" s="1">
        <v>44124</v>
      </c>
      <c r="C724" s="6">
        <f>_xlfn.XLOOKUP(B724,'sigara fiyatları'!$A$2:$A$11,'sigara fiyatları'!$B$2:$B$11,,-1)*$I$4</f>
        <v>18</v>
      </c>
      <c r="D724">
        <f>_xlfn.XLOOKUP(B724,'altın fonu'!$A$2:$A$1834,'altın fonu'!$B$2:$B$1834,,0)</f>
        <v>0.13389999999999999</v>
      </c>
      <c r="E724">
        <f t="shared" si="11"/>
        <v>134.42867811799852</v>
      </c>
      <c r="F724">
        <f>E724*'altın fonu'!$B$1834</f>
        <v>64.848394324122481</v>
      </c>
    </row>
    <row r="725" spans="1:6" x14ac:dyDescent="0.3">
      <c r="A725">
        <v>724</v>
      </c>
      <c r="B725" s="1">
        <v>44125</v>
      </c>
      <c r="C725" s="6">
        <f>_xlfn.XLOOKUP(B725,'sigara fiyatları'!$A$2:$A$11,'sigara fiyatları'!$B$2:$B$11,,-1)*$I$4</f>
        <v>18</v>
      </c>
      <c r="D725">
        <f>_xlfn.XLOOKUP(B725,'altın fonu'!$A$2:$A$1834,'altın fonu'!$B$2:$B$1834,,0)</f>
        <v>0.13339999999999999</v>
      </c>
      <c r="E725">
        <f t="shared" si="11"/>
        <v>134.93253373313345</v>
      </c>
      <c r="F725">
        <f>E725*'altın fonu'!$B$1834</f>
        <v>65.091454272863572</v>
      </c>
    </row>
    <row r="726" spans="1:6" x14ac:dyDescent="0.3">
      <c r="A726">
        <v>725</v>
      </c>
      <c r="B726" s="1">
        <v>44126</v>
      </c>
      <c r="C726" s="6">
        <f>_xlfn.XLOOKUP(B726,'sigara fiyatları'!$A$2:$A$11,'sigara fiyatları'!$B$2:$B$11,,-1)*$I$4</f>
        <v>18</v>
      </c>
      <c r="D726">
        <f>_xlfn.XLOOKUP(B726,'altın fonu'!$A$2:$A$1834,'altın fonu'!$B$2:$B$1834,,0)</f>
        <v>0.13300000000000001</v>
      </c>
      <c r="E726">
        <f t="shared" si="11"/>
        <v>135.33834586466165</v>
      </c>
      <c r="F726">
        <f>E726*'altın fonu'!$B$1834</f>
        <v>65.28721804511278</v>
      </c>
    </row>
    <row r="727" spans="1:6" x14ac:dyDescent="0.3">
      <c r="A727">
        <v>726</v>
      </c>
      <c r="B727" s="1">
        <v>44127</v>
      </c>
      <c r="C727" s="6">
        <f>_xlfn.XLOOKUP(B727,'sigara fiyatları'!$A$2:$A$11,'sigara fiyatları'!$B$2:$B$11,,-1)*$I$4</f>
        <v>18</v>
      </c>
      <c r="D727">
        <f>_xlfn.XLOOKUP(B727,'altın fonu'!$A$2:$A$1834,'altın fonu'!$B$2:$B$1834,,0)</f>
        <v>0.13350000000000001</v>
      </c>
      <c r="E727">
        <f t="shared" si="11"/>
        <v>134.83146067415728</v>
      </c>
      <c r="F727">
        <f>E727*'altın fonu'!$B$1834</f>
        <v>65.042696629213467</v>
      </c>
    </row>
    <row r="728" spans="1:6" x14ac:dyDescent="0.3">
      <c r="A728">
        <v>727</v>
      </c>
      <c r="B728" s="1">
        <v>44128</v>
      </c>
      <c r="C728" s="6">
        <f>_xlfn.XLOOKUP(B728,'sigara fiyatları'!$A$2:$A$11,'sigara fiyatları'!$B$2:$B$11,,-1)*$I$4</f>
        <v>18</v>
      </c>
      <c r="D728">
        <f>_xlfn.XLOOKUP(B728,'altın fonu'!$A$2:$A$1834,'altın fonu'!$B$2:$B$1834,,0)</f>
        <v>0.13350000000000001</v>
      </c>
      <c r="E728">
        <f t="shared" si="11"/>
        <v>134.83146067415728</v>
      </c>
      <c r="F728">
        <f>E728*'altın fonu'!$B$1834</f>
        <v>65.042696629213467</v>
      </c>
    </row>
    <row r="729" spans="1:6" x14ac:dyDescent="0.3">
      <c r="A729">
        <v>728</v>
      </c>
      <c r="B729" s="1">
        <v>44129</v>
      </c>
      <c r="C729" s="6">
        <f>_xlfn.XLOOKUP(B729,'sigara fiyatları'!$A$2:$A$11,'sigara fiyatları'!$B$2:$B$11,,-1)*$I$4</f>
        <v>18</v>
      </c>
      <c r="D729">
        <f>_xlfn.XLOOKUP(B729,'altın fonu'!$A$2:$A$1834,'altın fonu'!$B$2:$B$1834,,0)</f>
        <v>0.13350000000000001</v>
      </c>
      <c r="E729">
        <f t="shared" si="11"/>
        <v>134.83146067415728</v>
      </c>
      <c r="F729">
        <f>E729*'altın fonu'!$B$1834</f>
        <v>65.042696629213467</v>
      </c>
    </row>
    <row r="730" spans="1:6" x14ac:dyDescent="0.3">
      <c r="A730">
        <v>729</v>
      </c>
      <c r="B730" s="1">
        <v>44130</v>
      </c>
      <c r="C730" s="6">
        <f>_xlfn.XLOOKUP(B730,'sigara fiyatları'!$A$2:$A$11,'sigara fiyatları'!$B$2:$B$11,,-1)*$I$4</f>
        <v>18</v>
      </c>
      <c r="D730">
        <f>_xlfn.XLOOKUP(B730,'altın fonu'!$A$2:$A$1834,'altın fonu'!$B$2:$B$1834,,0)</f>
        <v>0.13489999999999999</v>
      </c>
      <c r="E730">
        <f t="shared" si="11"/>
        <v>133.43217197924389</v>
      </c>
      <c r="F730">
        <f>E730*'altın fonu'!$B$1834</f>
        <v>64.367679762787247</v>
      </c>
    </row>
    <row r="731" spans="1:6" x14ac:dyDescent="0.3">
      <c r="A731">
        <v>730</v>
      </c>
      <c r="B731" s="1">
        <v>44131</v>
      </c>
      <c r="C731" s="6">
        <f>_xlfn.XLOOKUP(B731,'sigara fiyatları'!$A$2:$A$11,'sigara fiyatları'!$B$2:$B$11,,-1)*$I$4</f>
        <v>18</v>
      </c>
      <c r="D731">
        <f>_xlfn.XLOOKUP(B731,'altın fonu'!$A$2:$A$1834,'altın fonu'!$B$2:$B$1834,,0)</f>
        <v>0.13600000000000001</v>
      </c>
      <c r="E731">
        <f t="shared" si="11"/>
        <v>132.35294117647058</v>
      </c>
      <c r="F731">
        <f>E731*'altın fonu'!$B$1834</f>
        <v>63.847058823529409</v>
      </c>
    </row>
    <row r="732" spans="1:6" x14ac:dyDescent="0.3">
      <c r="A732">
        <v>731</v>
      </c>
      <c r="B732" s="1">
        <v>44132</v>
      </c>
      <c r="C732" s="6">
        <f>_xlfn.XLOOKUP(B732,'sigara fiyatları'!$A$2:$A$11,'sigara fiyatları'!$B$2:$B$11,,-1)*$I$4</f>
        <v>18</v>
      </c>
      <c r="D732">
        <f>_xlfn.XLOOKUP(B732,'altın fonu'!$A$2:$A$1834,'altın fonu'!$B$2:$B$1834,,0)</f>
        <v>0.13769999999999999</v>
      </c>
      <c r="E732">
        <f t="shared" si="11"/>
        <v>130.71895424836603</v>
      </c>
      <c r="F732">
        <f>E732*'altın fonu'!$B$1834</f>
        <v>63.058823529411775</v>
      </c>
    </row>
    <row r="733" spans="1:6" x14ac:dyDescent="0.3">
      <c r="A733">
        <v>732</v>
      </c>
      <c r="B733" s="1">
        <v>44133</v>
      </c>
      <c r="C733" s="6">
        <f>_xlfn.XLOOKUP(B733,'sigara fiyatları'!$A$2:$A$11,'sigara fiyatları'!$B$2:$B$11,,-1)*$I$4</f>
        <v>18</v>
      </c>
      <c r="D733">
        <f>_xlfn.XLOOKUP(B733,'altın fonu'!$A$2:$A$1834,'altın fonu'!$B$2:$B$1834,,0)</f>
        <v>0.13769999999999999</v>
      </c>
      <c r="E733">
        <f t="shared" si="11"/>
        <v>130.71895424836603</v>
      </c>
      <c r="F733">
        <f>E733*'altın fonu'!$B$1834</f>
        <v>63.058823529411775</v>
      </c>
    </row>
    <row r="734" spans="1:6" x14ac:dyDescent="0.3">
      <c r="A734">
        <v>733</v>
      </c>
      <c r="B734" s="1">
        <v>44134</v>
      </c>
      <c r="C734" s="6">
        <f>_xlfn.XLOOKUP(B734,'sigara fiyatları'!$A$2:$A$11,'sigara fiyatları'!$B$2:$B$11,,-1)*$I$4</f>
        <v>18</v>
      </c>
      <c r="D734">
        <f>_xlfn.XLOOKUP(B734,'altın fonu'!$A$2:$A$1834,'altın fonu'!$B$2:$B$1834,,0)</f>
        <v>0.13769999999999999</v>
      </c>
      <c r="E734">
        <f t="shared" si="11"/>
        <v>130.71895424836603</v>
      </c>
      <c r="F734">
        <f>E734*'altın fonu'!$B$1834</f>
        <v>63.058823529411775</v>
      </c>
    </row>
    <row r="735" spans="1:6" x14ac:dyDescent="0.3">
      <c r="A735">
        <v>734</v>
      </c>
      <c r="B735" s="1">
        <v>44135</v>
      </c>
      <c r="C735" s="6">
        <f>_xlfn.XLOOKUP(B735,'sigara fiyatları'!$A$2:$A$11,'sigara fiyatları'!$B$2:$B$11,,-1)*$I$4</f>
        <v>18</v>
      </c>
      <c r="D735">
        <f>_xlfn.XLOOKUP(B735,'altın fonu'!$A$2:$A$1834,'altın fonu'!$B$2:$B$1834,,0)</f>
        <v>0.13769999999999999</v>
      </c>
      <c r="E735">
        <f t="shared" si="11"/>
        <v>130.71895424836603</v>
      </c>
      <c r="F735">
        <f>E735*'altın fonu'!$B$1834</f>
        <v>63.058823529411775</v>
      </c>
    </row>
    <row r="736" spans="1:6" x14ac:dyDescent="0.3">
      <c r="A736">
        <v>735</v>
      </c>
      <c r="B736" s="1">
        <v>44136</v>
      </c>
      <c r="C736" s="6">
        <f>_xlfn.XLOOKUP(B736,'sigara fiyatları'!$A$2:$A$11,'sigara fiyatları'!$B$2:$B$11,,-1)*$I$4</f>
        <v>18</v>
      </c>
      <c r="D736">
        <f>_xlfn.XLOOKUP(B736,'altın fonu'!$A$2:$A$1834,'altın fonu'!$B$2:$B$1834,,0)</f>
        <v>0.13769999999999999</v>
      </c>
      <c r="E736">
        <f t="shared" si="11"/>
        <v>130.71895424836603</v>
      </c>
      <c r="F736">
        <f>E736*'altın fonu'!$B$1834</f>
        <v>63.058823529411775</v>
      </c>
    </row>
    <row r="737" spans="1:6" x14ac:dyDescent="0.3">
      <c r="A737">
        <v>736</v>
      </c>
      <c r="B737" s="1">
        <v>44137</v>
      </c>
      <c r="C737" s="6">
        <f>_xlfn.XLOOKUP(B737,'sigara fiyatları'!$A$2:$A$11,'sigara fiyatları'!$B$2:$B$11,,-1)*$I$4</f>
        <v>18</v>
      </c>
      <c r="D737">
        <f>_xlfn.XLOOKUP(B737,'altın fonu'!$A$2:$A$1834,'altın fonu'!$B$2:$B$1834,,0)</f>
        <v>0.13819999999999999</v>
      </c>
      <c r="E737">
        <f t="shared" si="11"/>
        <v>130.24602026049206</v>
      </c>
      <c r="F737">
        <f>E737*'altın fonu'!$B$1834</f>
        <v>62.830680173661371</v>
      </c>
    </row>
    <row r="738" spans="1:6" x14ac:dyDescent="0.3">
      <c r="A738">
        <v>737</v>
      </c>
      <c r="B738" s="1">
        <v>44138</v>
      </c>
      <c r="C738" s="6">
        <f>_xlfn.XLOOKUP(B738,'sigara fiyatları'!$A$2:$A$11,'sigara fiyatları'!$B$2:$B$11,,-1)*$I$4</f>
        <v>18</v>
      </c>
      <c r="D738">
        <f>_xlfn.XLOOKUP(B738,'altın fonu'!$A$2:$A$1834,'altın fonu'!$B$2:$B$1834,,0)</f>
        <v>0.1404</v>
      </c>
      <c r="E738">
        <f t="shared" si="11"/>
        <v>128.2051282051282</v>
      </c>
      <c r="F738">
        <f>E738*'altın fonu'!$B$1834</f>
        <v>61.846153846153847</v>
      </c>
    </row>
    <row r="739" spans="1:6" x14ac:dyDescent="0.3">
      <c r="A739">
        <v>738</v>
      </c>
      <c r="B739" s="1">
        <v>44139</v>
      </c>
      <c r="C739" s="6">
        <f>_xlfn.XLOOKUP(B739,'sigara fiyatları'!$A$2:$A$11,'sigara fiyatları'!$B$2:$B$11,,-1)*$I$4</f>
        <v>18</v>
      </c>
      <c r="D739">
        <f>_xlfn.XLOOKUP(B739,'altın fonu'!$A$2:$A$1834,'altın fonu'!$B$2:$B$1834,,0)</f>
        <v>0.1421</v>
      </c>
      <c r="E739">
        <f t="shared" si="11"/>
        <v>126.67135819845178</v>
      </c>
      <c r="F739">
        <f>E739*'altın fonu'!$B$1834</f>
        <v>61.106263194933142</v>
      </c>
    </row>
    <row r="740" spans="1:6" x14ac:dyDescent="0.3">
      <c r="A740">
        <v>739</v>
      </c>
      <c r="B740" s="1">
        <v>44140</v>
      </c>
      <c r="C740" s="6">
        <f>_xlfn.XLOOKUP(B740,'sigara fiyatları'!$A$2:$A$11,'sigara fiyatları'!$B$2:$B$11,,-1)*$I$4</f>
        <v>18</v>
      </c>
      <c r="D740">
        <f>_xlfn.XLOOKUP(B740,'altın fonu'!$A$2:$A$1834,'altın fonu'!$B$2:$B$1834,,0)</f>
        <v>0.14199999999999999</v>
      </c>
      <c r="E740">
        <f t="shared" si="11"/>
        <v>126.7605633802817</v>
      </c>
      <c r="F740">
        <f>E740*'altın fonu'!$B$1834</f>
        <v>61.149295774647889</v>
      </c>
    </row>
    <row r="741" spans="1:6" x14ac:dyDescent="0.3">
      <c r="A741">
        <v>740</v>
      </c>
      <c r="B741" s="1">
        <v>44141</v>
      </c>
      <c r="C741" s="6">
        <f>_xlfn.XLOOKUP(B741,'sigara fiyatları'!$A$2:$A$11,'sigara fiyatları'!$B$2:$B$11,,-1)*$I$4</f>
        <v>18</v>
      </c>
      <c r="D741">
        <f>_xlfn.XLOOKUP(B741,'altın fonu'!$A$2:$A$1834,'altın fonu'!$B$2:$B$1834,,0)</f>
        <v>0.14380000000000001</v>
      </c>
      <c r="E741">
        <f t="shared" si="11"/>
        <v>125.17385257301807</v>
      </c>
      <c r="F741">
        <f>E741*'altın fonu'!$B$1834</f>
        <v>60.383866481223912</v>
      </c>
    </row>
    <row r="742" spans="1:6" x14ac:dyDescent="0.3">
      <c r="A742">
        <v>741</v>
      </c>
      <c r="B742" s="1">
        <v>44142</v>
      </c>
      <c r="C742" s="6">
        <f>_xlfn.XLOOKUP(B742,'sigara fiyatları'!$A$2:$A$11,'sigara fiyatları'!$B$2:$B$11,,-1)*$I$4</f>
        <v>18</v>
      </c>
      <c r="D742">
        <f>_xlfn.XLOOKUP(B742,'altın fonu'!$A$2:$A$1834,'altın fonu'!$B$2:$B$1834,,0)</f>
        <v>0.14380000000000001</v>
      </c>
      <c r="E742">
        <f t="shared" si="11"/>
        <v>125.17385257301807</v>
      </c>
      <c r="F742">
        <f>E742*'altın fonu'!$B$1834</f>
        <v>60.383866481223912</v>
      </c>
    </row>
    <row r="743" spans="1:6" x14ac:dyDescent="0.3">
      <c r="A743">
        <v>742</v>
      </c>
      <c r="B743" s="1">
        <v>44143</v>
      </c>
      <c r="C743" s="6">
        <f>_xlfn.XLOOKUP(B743,'sigara fiyatları'!$A$2:$A$11,'sigara fiyatları'!$B$2:$B$11,,-1)*$I$4</f>
        <v>18</v>
      </c>
      <c r="D743">
        <f>_xlfn.XLOOKUP(B743,'altın fonu'!$A$2:$A$1834,'altın fonu'!$B$2:$B$1834,,0)</f>
        <v>0.14380000000000001</v>
      </c>
      <c r="E743">
        <f t="shared" si="11"/>
        <v>125.17385257301807</v>
      </c>
      <c r="F743">
        <f>E743*'altın fonu'!$B$1834</f>
        <v>60.383866481223912</v>
      </c>
    </row>
    <row r="744" spans="1:6" x14ac:dyDescent="0.3">
      <c r="A744">
        <v>743</v>
      </c>
      <c r="B744" s="1">
        <v>44144</v>
      </c>
      <c r="C744" s="6">
        <f>_xlfn.XLOOKUP(B744,'sigara fiyatları'!$A$2:$A$11,'sigara fiyatları'!$B$2:$B$11,,-1)*$I$4</f>
        <v>18</v>
      </c>
      <c r="D744">
        <f>_xlfn.XLOOKUP(B744,'altın fonu'!$A$2:$A$1834,'altın fonu'!$B$2:$B$1834,,0)</f>
        <v>0.14680000000000001</v>
      </c>
      <c r="E744">
        <f t="shared" si="11"/>
        <v>122.61580381471389</v>
      </c>
      <c r="F744">
        <f>E744*'altın fonu'!$B$1834</f>
        <v>59.149863760217976</v>
      </c>
    </row>
    <row r="745" spans="1:6" x14ac:dyDescent="0.3">
      <c r="A745">
        <v>744</v>
      </c>
      <c r="B745" s="1">
        <v>44145</v>
      </c>
      <c r="C745" s="6">
        <f>_xlfn.XLOOKUP(B745,'sigara fiyatları'!$A$2:$A$11,'sigara fiyatları'!$B$2:$B$11,,-1)*$I$4</f>
        <v>18</v>
      </c>
      <c r="D745">
        <f>_xlfn.XLOOKUP(B745,'altın fonu'!$A$2:$A$1834,'altın fonu'!$B$2:$B$1834,,0)</f>
        <v>0.14180000000000001</v>
      </c>
      <c r="E745">
        <f t="shared" si="11"/>
        <v>126.93935119887165</v>
      </c>
      <c r="F745">
        <f>E745*'altın fonu'!$B$1834</f>
        <v>61.235543018335683</v>
      </c>
    </row>
    <row r="746" spans="1:6" x14ac:dyDescent="0.3">
      <c r="A746">
        <v>745</v>
      </c>
      <c r="B746" s="1">
        <v>44146</v>
      </c>
      <c r="C746" s="6">
        <f>_xlfn.XLOOKUP(B746,'sigara fiyatları'!$A$2:$A$11,'sigara fiyatları'!$B$2:$B$11,,-1)*$I$4</f>
        <v>18</v>
      </c>
      <c r="D746">
        <f>_xlfn.XLOOKUP(B746,'altın fonu'!$A$2:$A$1834,'altın fonu'!$B$2:$B$1834,,0)</f>
        <v>0.1376</v>
      </c>
      <c r="E746">
        <f t="shared" si="11"/>
        <v>130.81395348837211</v>
      </c>
      <c r="F746">
        <f>E746*'altın fonu'!$B$1834</f>
        <v>63.104651162790702</v>
      </c>
    </row>
    <row r="747" spans="1:6" x14ac:dyDescent="0.3">
      <c r="A747">
        <v>746</v>
      </c>
      <c r="B747" s="1">
        <v>44147</v>
      </c>
      <c r="C747" s="6">
        <f>_xlfn.XLOOKUP(B747,'sigara fiyatları'!$A$2:$A$11,'sigara fiyatları'!$B$2:$B$11,,-1)*$I$4</f>
        <v>18</v>
      </c>
      <c r="D747">
        <f>_xlfn.XLOOKUP(B747,'altın fonu'!$A$2:$A$1834,'altın fonu'!$B$2:$B$1834,,0)</f>
        <v>0.1333</v>
      </c>
      <c r="E747">
        <f t="shared" si="11"/>
        <v>135.0337584396099</v>
      </c>
      <c r="F747">
        <f>E747*'altın fonu'!$B$1834</f>
        <v>65.140285071267812</v>
      </c>
    </row>
    <row r="748" spans="1:6" x14ac:dyDescent="0.3">
      <c r="A748">
        <v>747</v>
      </c>
      <c r="B748" s="1">
        <v>44148</v>
      </c>
      <c r="C748" s="6">
        <f>_xlfn.XLOOKUP(B748,'sigara fiyatları'!$A$2:$A$11,'sigara fiyatları'!$B$2:$B$11,,-1)*$I$4</f>
        <v>18</v>
      </c>
      <c r="D748">
        <f>_xlfn.XLOOKUP(B748,'altın fonu'!$A$2:$A$1834,'altın fonu'!$B$2:$B$1834,,0)</f>
        <v>0.12959999999999999</v>
      </c>
      <c r="E748">
        <f t="shared" si="11"/>
        <v>138.88888888888889</v>
      </c>
      <c r="F748">
        <f>E748*'altın fonu'!$B$1834</f>
        <v>67</v>
      </c>
    </row>
    <row r="749" spans="1:6" x14ac:dyDescent="0.3">
      <c r="A749">
        <v>748</v>
      </c>
      <c r="B749" s="1">
        <v>44149</v>
      </c>
      <c r="C749" s="6">
        <f>_xlfn.XLOOKUP(B749,'sigara fiyatları'!$A$2:$A$11,'sigara fiyatları'!$B$2:$B$11,,-1)*$I$4</f>
        <v>18</v>
      </c>
      <c r="D749">
        <f>_xlfn.XLOOKUP(B749,'altın fonu'!$A$2:$A$1834,'altın fonu'!$B$2:$B$1834,,0)</f>
        <v>0.12959999999999999</v>
      </c>
      <c r="E749">
        <f t="shared" si="11"/>
        <v>138.88888888888889</v>
      </c>
      <c r="F749">
        <f>E749*'altın fonu'!$B$1834</f>
        <v>67</v>
      </c>
    </row>
    <row r="750" spans="1:6" x14ac:dyDescent="0.3">
      <c r="A750">
        <v>749</v>
      </c>
      <c r="B750" s="1">
        <v>44150</v>
      </c>
      <c r="C750" s="6">
        <f>_xlfn.XLOOKUP(B750,'sigara fiyatları'!$A$2:$A$11,'sigara fiyatları'!$B$2:$B$11,,-1)*$I$4</f>
        <v>18</v>
      </c>
      <c r="D750">
        <f>_xlfn.XLOOKUP(B750,'altın fonu'!$A$2:$A$1834,'altın fonu'!$B$2:$B$1834,,0)</f>
        <v>0.12959999999999999</v>
      </c>
      <c r="E750">
        <f t="shared" si="11"/>
        <v>138.88888888888889</v>
      </c>
      <c r="F750">
        <f>E750*'altın fonu'!$B$1834</f>
        <v>67</v>
      </c>
    </row>
    <row r="751" spans="1:6" x14ac:dyDescent="0.3">
      <c r="A751">
        <v>750</v>
      </c>
      <c r="B751" s="1">
        <v>44151</v>
      </c>
      <c r="C751" s="6">
        <f>_xlfn.XLOOKUP(B751,'sigara fiyatları'!$A$2:$A$11,'sigara fiyatları'!$B$2:$B$11,,-1)*$I$4</f>
        <v>18</v>
      </c>
      <c r="D751">
        <f>_xlfn.XLOOKUP(B751,'altın fonu'!$A$2:$A$1834,'altın fonu'!$B$2:$B$1834,,0)</f>
        <v>0.12770000000000001</v>
      </c>
      <c r="E751">
        <f t="shared" si="11"/>
        <v>140.95536413469068</v>
      </c>
      <c r="F751">
        <f>E751*'altın fonu'!$B$1834</f>
        <v>67.996867658574786</v>
      </c>
    </row>
    <row r="752" spans="1:6" x14ac:dyDescent="0.3">
      <c r="A752">
        <v>751</v>
      </c>
      <c r="B752" s="1">
        <v>44152</v>
      </c>
      <c r="C752" s="6">
        <f>_xlfn.XLOOKUP(B752,'sigara fiyatları'!$A$2:$A$11,'sigara fiyatları'!$B$2:$B$11,,-1)*$I$4</f>
        <v>18</v>
      </c>
      <c r="D752">
        <f>_xlfn.XLOOKUP(B752,'altın fonu'!$A$2:$A$1834,'altın fonu'!$B$2:$B$1834,,0)</f>
        <v>0.12909999999999999</v>
      </c>
      <c r="E752">
        <f t="shared" si="11"/>
        <v>139.42680092951201</v>
      </c>
      <c r="F752">
        <f>E752*'altın fonu'!$B$1834</f>
        <v>67.259488768396594</v>
      </c>
    </row>
    <row r="753" spans="1:6" x14ac:dyDescent="0.3">
      <c r="A753">
        <v>752</v>
      </c>
      <c r="B753" s="1">
        <v>44153</v>
      </c>
      <c r="C753" s="6">
        <f>_xlfn.XLOOKUP(B753,'sigara fiyatları'!$A$2:$A$11,'sigara fiyatları'!$B$2:$B$11,,-1)*$I$4</f>
        <v>18</v>
      </c>
      <c r="D753">
        <f>_xlfn.XLOOKUP(B753,'altın fonu'!$A$2:$A$1834,'altın fonu'!$B$2:$B$1834,,0)</f>
        <v>0.12989999999999999</v>
      </c>
      <c r="E753">
        <f t="shared" si="11"/>
        <v>138.56812933025407</v>
      </c>
      <c r="F753">
        <f>E753*'altın fonu'!$B$1834</f>
        <v>66.845265588914557</v>
      </c>
    </row>
    <row r="754" spans="1:6" x14ac:dyDescent="0.3">
      <c r="A754">
        <v>753</v>
      </c>
      <c r="B754" s="1">
        <v>44154</v>
      </c>
      <c r="C754" s="6">
        <f>_xlfn.XLOOKUP(B754,'sigara fiyatları'!$A$2:$A$11,'sigara fiyatları'!$B$2:$B$11,,-1)*$I$4</f>
        <v>18</v>
      </c>
      <c r="D754">
        <f>_xlfn.XLOOKUP(B754,'altın fonu'!$A$2:$A$1834,'altın fonu'!$B$2:$B$1834,,0)</f>
        <v>0.12909999999999999</v>
      </c>
      <c r="E754">
        <f t="shared" si="11"/>
        <v>139.42680092951201</v>
      </c>
      <c r="F754">
        <f>E754*'altın fonu'!$B$1834</f>
        <v>67.259488768396594</v>
      </c>
    </row>
    <row r="755" spans="1:6" x14ac:dyDescent="0.3">
      <c r="A755">
        <v>754</v>
      </c>
      <c r="B755" s="1">
        <v>44155</v>
      </c>
      <c r="C755" s="6">
        <f>_xlfn.XLOOKUP(B755,'sigara fiyatları'!$A$2:$A$11,'sigara fiyatları'!$B$2:$B$11,,-1)*$I$4</f>
        <v>18</v>
      </c>
      <c r="D755">
        <f>_xlfn.XLOOKUP(B755,'altın fonu'!$A$2:$A$1834,'altın fonu'!$B$2:$B$1834,,0)</f>
        <v>0.127</v>
      </c>
      <c r="E755">
        <f t="shared" si="11"/>
        <v>141.73228346456693</v>
      </c>
      <c r="F755">
        <f>E755*'altın fonu'!$B$1834</f>
        <v>68.37165354330709</v>
      </c>
    </row>
    <row r="756" spans="1:6" x14ac:dyDescent="0.3">
      <c r="A756">
        <v>755</v>
      </c>
      <c r="B756" s="1">
        <v>44156</v>
      </c>
      <c r="C756" s="6">
        <f>_xlfn.XLOOKUP(B756,'sigara fiyatları'!$A$2:$A$11,'sigara fiyatları'!$B$2:$B$11,,-1)*$I$4</f>
        <v>18</v>
      </c>
      <c r="D756">
        <f>_xlfn.XLOOKUP(B756,'altın fonu'!$A$2:$A$1834,'altın fonu'!$B$2:$B$1834,,0)</f>
        <v>0.127</v>
      </c>
      <c r="E756">
        <f t="shared" si="11"/>
        <v>141.73228346456693</v>
      </c>
      <c r="F756">
        <f>E756*'altın fonu'!$B$1834</f>
        <v>68.37165354330709</v>
      </c>
    </row>
    <row r="757" spans="1:6" x14ac:dyDescent="0.3">
      <c r="A757">
        <v>756</v>
      </c>
      <c r="B757" s="1">
        <v>44157</v>
      </c>
      <c r="C757" s="6">
        <f>_xlfn.XLOOKUP(B757,'sigara fiyatları'!$A$2:$A$11,'sigara fiyatları'!$B$2:$B$11,,-1)*$I$4</f>
        <v>18</v>
      </c>
      <c r="D757">
        <f>_xlfn.XLOOKUP(B757,'altın fonu'!$A$2:$A$1834,'altın fonu'!$B$2:$B$1834,,0)</f>
        <v>0.127</v>
      </c>
      <c r="E757">
        <f t="shared" si="11"/>
        <v>141.73228346456693</v>
      </c>
      <c r="F757">
        <f>E757*'altın fonu'!$B$1834</f>
        <v>68.37165354330709</v>
      </c>
    </row>
    <row r="758" spans="1:6" x14ac:dyDescent="0.3">
      <c r="A758">
        <v>757</v>
      </c>
      <c r="B758" s="1">
        <v>44158</v>
      </c>
      <c r="C758" s="6">
        <f>_xlfn.XLOOKUP(B758,'sigara fiyatları'!$A$2:$A$11,'sigara fiyatları'!$B$2:$B$11,,-1)*$I$4</f>
        <v>18</v>
      </c>
      <c r="D758">
        <f>_xlfn.XLOOKUP(B758,'altın fonu'!$A$2:$A$1834,'altın fonu'!$B$2:$B$1834,,0)</f>
        <v>0.12620000000000001</v>
      </c>
      <c r="E758">
        <f t="shared" si="11"/>
        <v>142.63074484944531</v>
      </c>
      <c r="F758">
        <f>E758*'altın fonu'!$B$1834</f>
        <v>68.805071315372416</v>
      </c>
    </row>
    <row r="759" spans="1:6" x14ac:dyDescent="0.3">
      <c r="A759">
        <v>758</v>
      </c>
      <c r="B759" s="1">
        <v>44159</v>
      </c>
      <c r="C759" s="6">
        <f>_xlfn.XLOOKUP(B759,'sigara fiyatları'!$A$2:$A$11,'sigara fiyatları'!$B$2:$B$11,,-1)*$I$4</f>
        <v>18</v>
      </c>
      <c r="D759">
        <f>_xlfn.XLOOKUP(B759,'altın fonu'!$A$2:$A$1834,'altın fonu'!$B$2:$B$1834,,0)</f>
        <v>0.12870000000000001</v>
      </c>
      <c r="E759">
        <f t="shared" si="11"/>
        <v>139.86013986013984</v>
      </c>
      <c r="F759">
        <f>E759*'altın fonu'!$B$1834</f>
        <v>67.468531468531452</v>
      </c>
    </row>
    <row r="760" spans="1:6" x14ac:dyDescent="0.3">
      <c r="A760">
        <v>759</v>
      </c>
      <c r="B760" s="1">
        <v>44160</v>
      </c>
      <c r="C760" s="6">
        <f>_xlfn.XLOOKUP(B760,'sigara fiyatları'!$A$2:$A$11,'sigara fiyatları'!$B$2:$B$11,,-1)*$I$4</f>
        <v>18</v>
      </c>
      <c r="D760">
        <f>_xlfn.XLOOKUP(B760,'altın fonu'!$A$2:$A$1834,'altın fonu'!$B$2:$B$1834,,0)</f>
        <v>0.12809999999999999</v>
      </c>
      <c r="E760">
        <f t="shared" si="11"/>
        <v>140.5152224824356</v>
      </c>
      <c r="F760">
        <f>E760*'altın fonu'!$B$1834</f>
        <v>67.78454332552694</v>
      </c>
    </row>
    <row r="761" spans="1:6" x14ac:dyDescent="0.3">
      <c r="A761">
        <v>760</v>
      </c>
      <c r="B761" s="1">
        <v>44161</v>
      </c>
      <c r="C761" s="6">
        <f>_xlfn.XLOOKUP(B761,'sigara fiyatları'!$A$2:$A$11,'sigara fiyatları'!$B$2:$B$11,,-1)*$I$4</f>
        <v>18</v>
      </c>
      <c r="D761">
        <f>_xlfn.XLOOKUP(B761,'altın fonu'!$A$2:$A$1834,'altın fonu'!$B$2:$B$1834,,0)</f>
        <v>0.1278</v>
      </c>
      <c r="E761">
        <f t="shared" si="11"/>
        <v>140.8450704225352</v>
      </c>
      <c r="F761">
        <f>E761*'altın fonu'!$B$1834</f>
        <v>67.943661971830977</v>
      </c>
    </row>
    <row r="762" spans="1:6" x14ac:dyDescent="0.3">
      <c r="A762">
        <v>761</v>
      </c>
      <c r="B762" s="1">
        <v>44162</v>
      </c>
      <c r="C762" s="6">
        <f>_xlfn.XLOOKUP(B762,'sigara fiyatları'!$A$2:$A$11,'sigara fiyatları'!$B$2:$B$11,,-1)*$I$4</f>
        <v>18</v>
      </c>
      <c r="D762">
        <f>_xlfn.XLOOKUP(B762,'altın fonu'!$A$2:$A$1834,'altın fonu'!$B$2:$B$1834,,0)</f>
        <v>0.12709999999999999</v>
      </c>
      <c r="E762">
        <f t="shared" si="11"/>
        <v>141.62077104642015</v>
      </c>
      <c r="F762">
        <f>E762*'altın fonu'!$B$1834</f>
        <v>68.317859952793071</v>
      </c>
    </row>
    <row r="763" spans="1:6" x14ac:dyDescent="0.3">
      <c r="A763">
        <v>762</v>
      </c>
      <c r="B763" s="1">
        <v>44163</v>
      </c>
      <c r="C763" s="6">
        <f>_xlfn.XLOOKUP(B763,'sigara fiyatları'!$A$2:$A$11,'sigara fiyatları'!$B$2:$B$11,,-1)*$I$4</f>
        <v>18</v>
      </c>
      <c r="D763">
        <f>_xlfn.XLOOKUP(B763,'altın fonu'!$A$2:$A$1834,'altın fonu'!$B$2:$B$1834,,0)</f>
        <v>0.12709999999999999</v>
      </c>
      <c r="E763">
        <f t="shared" si="11"/>
        <v>141.62077104642015</v>
      </c>
      <c r="F763">
        <f>E763*'altın fonu'!$B$1834</f>
        <v>68.317859952793071</v>
      </c>
    </row>
    <row r="764" spans="1:6" x14ac:dyDescent="0.3">
      <c r="A764">
        <v>763</v>
      </c>
      <c r="B764" s="1">
        <v>44164</v>
      </c>
      <c r="C764" s="6">
        <f>_xlfn.XLOOKUP(B764,'sigara fiyatları'!$A$2:$A$11,'sigara fiyatları'!$B$2:$B$11,,-1)*$I$4</f>
        <v>18</v>
      </c>
      <c r="D764">
        <f>_xlfn.XLOOKUP(B764,'altın fonu'!$A$2:$A$1834,'altın fonu'!$B$2:$B$1834,,0)</f>
        <v>0.12709999999999999</v>
      </c>
      <c r="E764">
        <f t="shared" si="11"/>
        <v>141.62077104642015</v>
      </c>
      <c r="F764">
        <f>E764*'altın fonu'!$B$1834</f>
        <v>68.317859952793071</v>
      </c>
    </row>
    <row r="765" spans="1:6" x14ac:dyDescent="0.3">
      <c r="A765">
        <v>764</v>
      </c>
      <c r="B765" s="1">
        <v>44165</v>
      </c>
      <c r="C765" s="6">
        <f>_xlfn.XLOOKUP(B765,'sigara fiyatları'!$A$2:$A$11,'sigara fiyatları'!$B$2:$B$11,,-1)*$I$4</f>
        <v>18</v>
      </c>
      <c r="D765">
        <f>_xlfn.XLOOKUP(B765,'altın fonu'!$A$2:$A$1834,'altın fonu'!$B$2:$B$1834,,0)</f>
        <v>0.12559999999999999</v>
      </c>
      <c r="E765">
        <f t="shared" si="11"/>
        <v>143.31210191082803</v>
      </c>
      <c r="F765">
        <f>E765*'altın fonu'!$B$1834</f>
        <v>69.133757961783445</v>
      </c>
    </row>
    <row r="766" spans="1:6" x14ac:dyDescent="0.3">
      <c r="A766">
        <v>765</v>
      </c>
      <c r="B766" s="1">
        <v>44166</v>
      </c>
      <c r="C766" s="6">
        <f>_xlfn.XLOOKUP(B766,'sigara fiyatları'!$A$2:$A$11,'sigara fiyatları'!$B$2:$B$11,,-1)*$I$4</f>
        <v>18</v>
      </c>
      <c r="D766">
        <f>_xlfn.XLOOKUP(B766,'altın fonu'!$A$2:$A$1834,'altın fonu'!$B$2:$B$1834,,0)</f>
        <v>0.12280000000000001</v>
      </c>
      <c r="E766">
        <f t="shared" si="11"/>
        <v>146.57980456026058</v>
      </c>
      <c r="F766">
        <f>E766*'altın fonu'!$B$1834</f>
        <v>70.710097719869708</v>
      </c>
    </row>
    <row r="767" spans="1:6" x14ac:dyDescent="0.3">
      <c r="A767">
        <v>766</v>
      </c>
      <c r="B767" s="1">
        <v>44167</v>
      </c>
      <c r="C767" s="6">
        <f>_xlfn.XLOOKUP(B767,'sigara fiyatları'!$A$2:$A$11,'sigara fiyatları'!$B$2:$B$11,,-1)*$I$4</f>
        <v>18</v>
      </c>
      <c r="D767">
        <f>_xlfn.XLOOKUP(B767,'altın fonu'!$A$2:$A$1834,'altın fonu'!$B$2:$B$1834,,0)</f>
        <v>0.12520000000000001</v>
      </c>
      <c r="E767">
        <f t="shared" si="11"/>
        <v>143.76996805111821</v>
      </c>
      <c r="F767">
        <f>E767*'altın fonu'!$B$1834</f>
        <v>69.354632587859427</v>
      </c>
    </row>
    <row r="768" spans="1:6" x14ac:dyDescent="0.3">
      <c r="A768">
        <v>767</v>
      </c>
      <c r="B768" s="1">
        <v>44168</v>
      </c>
      <c r="C768" s="6">
        <f>_xlfn.XLOOKUP(B768,'sigara fiyatları'!$A$2:$A$11,'sigara fiyatları'!$B$2:$B$11,,-1)*$I$4</f>
        <v>18</v>
      </c>
      <c r="D768">
        <f>_xlfn.XLOOKUP(B768,'altın fonu'!$A$2:$A$1834,'altın fonu'!$B$2:$B$1834,,0)</f>
        <v>0.1263</v>
      </c>
      <c r="E768">
        <f t="shared" si="11"/>
        <v>142.51781472684087</v>
      </c>
      <c r="F768">
        <f>E768*'altın fonu'!$B$1834</f>
        <v>68.750593824228034</v>
      </c>
    </row>
    <row r="769" spans="1:6" x14ac:dyDescent="0.3">
      <c r="A769">
        <v>768</v>
      </c>
      <c r="B769" s="1">
        <v>44169</v>
      </c>
      <c r="C769" s="6">
        <f>_xlfn.XLOOKUP(B769,'sigara fiyatları'!$A$2:$A$11,'sigara fiyatları'!$B$2:$B$11,,-1)*$I$4</f>
        <v>18</v>
      </c>
      <c r="D769">
        <f>_xlfn.XLOOKUP(B769,'altın fonu'!$A$2:$A$1834,'altın fonu'!$B$2:$B$1834,,0)</f>
        <v>0.12839999999999999</v>
      </c>
      <c r="E769">
        <f t="shared" si="11"/>
        <v>140.18691588785049</v>
      </c>
      <c r="F769">
        <f>E769*'altın fonu'!$B$1834</f>
        <v>67.626168224299079</v>
      </c>
    </row>
    <row r="770" spans="1:6" x14ac:dyDescent="0.3">
      <c r="A770">
        <v>769</v>
      </c>
      <c r="B770" s="1">
        <v>44170</v>
      </c>
      <c r="C770" s="6">
        <f>_xlfn.XLOOKUP(B770,'sigara fiyatları'!$A$2:$A$11,'sigara fiyatları'!$B$2:$B$11,,-1)*$I$4</f>
        <v>18</v>
      </c>
      <c r="D770">
        <f>_xlfn.XLOOKUP(B770,'altın fonu'!$A$2:$A$1834,'altın fonu'!$B$2:$B$1834,,0)</f>
        <v>0.12839999999999999</v>
      </c>
      <c r="E770">
        <f t="shared" si="11"/>
        <v>140.18691588785049</v>
      </c>
      <c r="F770">
        <f>E770*'altın fonu'!$B$1834</f>
        <v>67.626168224299079</v>
      </c>
    </row>
    <row r="771" spans="1:6" x14ac:dyDescent="0.3">
      <c r="A771">
        <v>770</v>
      </c>
      <c r="B771" s="1">
        <v>44171</v>
      </c>
      <c r="C771" s="6">
        <f>_xlfn.XLOOKUP(B771,'sigara fiyatları'!$A$2:$A$11,'sigara fiyatları'!$B$2:$B$11,,-1)*$I$4</f>
        <v>18</v>
      </c>
      <c r="D771">
        <f>_xlfn.XLOOKUP(B771,'altın fonu'!$A$2:$A$1834,'altın fonu'!$B$2:$B$1834,,0)</f>
        <v>0.12839999999999999</v>
      </c>
      <c r="E771">
        <f t="shared" ref="E771:E834" si="12">C771/D771</f>
        <v>140.18691588785049</v>
      </c>
      <c r="F771">
        <f>E771*'altın fonu'!$B$1834</f>
        <v>67.626168224299079</v>
      </c>
    </row>
    <row r="772" spans="1:6" x14ac:dyDescent="0.3">
      <c r="A772">
        <v>771</v>
      </c>
      <c r="B772" s="1">
        <v>44172</v>
      </c>
      <c r="C772" s="6">
        <f>_xlfn.XLOOKUP(B772,'sigara fiyatları'!$A$2:$A$11,'sigara fiyatları'!$B$2:$B$11,,-1)*$I$4</f>
        <v>18</v>
      </c>
      <c r="D772">
        <f>_xlfn.XLOOKUP(B772,'altın fonu'!$A$2:$A$1834,'altın fonu'!$B$2:$B$1834,,0)</f>
        <v>0.12770000000000001</v>
      </c>
      <c r="E772">
        <f t="shared" si="12"/>
        <v>140.95536413469068</v>
      </c>
      <c r="F772">
        <f>E772*'altın fonu'!$B$1834</f>
        <v>67.996867658574786</v>
      </c>
    </row>
    <row r="773" spans="1:6" x14ac:dyDescent="0.3">
      <c r="A773">
        <v>772</v>
      </c>
      <c r="B773" s="1">
        <v>44173</v>
      </c>
      <c r="C773" s="6">
        <f>_xlfn.XLOOKUP(B773,'sigara fiyatları'!$A$2:$A$11,'sigara fiyatları'!$B$2:$B$11,,-1)*$I$4</f>
        <v>18</v>
      </c>
      <c r="D773">
        <f>_xlfn.XLOOKUP(B773,'altın fonu'!$A$2:$A$1834,'altın fonu'!$B$2:$B$1834,,0)</f>
        <v>0.1275</v>
      </c>
      <c r="E773">
        <f t="shared" si="12"/>
        <v>141.1764705882353</v>
      </c>
      <c r="F773">
        <f>E773*'altın fonu'!$B$1834</f>
        <v>68.103529411764711</v>
      </c>
    </row>
    <row r="774" spans="1:6" x14ac:dyDescent="0.3">
      <c r="A774">
        <v>773</v>
      </c>
      <c r="B774" s="1">
        <v>44174</v>
      </c>
      <c r="C774" s="6">
        <f>_xlfn.XLOOKUP(B774,'sigara fiyatları'!$A$2:$A$11,'sigara fiyatları'!$B$2:$B$11,,-1)*$I$4</f>
        <v>18</v>
      </c>
      <c r="D774">
        <f>_xlfn.XLOOKUP(B774,'altın fonu'!$A$2:$A$1834,'altın fonu'!$B$2:$B$1834,,0)</f>
        <v>0.12920000000000001</v>
      </c>
      <c r="E774">
        <f t="shared" si="12"/>
        <v>139.3188854489164</v>
      </c>
      <c r="F774">
        <f>E774*'altın fonu'!$B$1834</f>
        <v>67.207430340557266</v>
      </c>
    </row>
    <row r="775" spans="1:6" x14ac:dyDescent="0.3">
      <c r="A775">
        <v>774</v>
      </c>
      <c r="B775" s="1">
        <v>44175</v>
      </c>
      <c r="C775" s="6">
        <f>_xlfn.XLOOKUP(B775,'sigara fiyatları'!$A$2:$A$11,'sigara fiyatları'!$B$2:$B$11,,-1)*$I$4</f>
        <v>18</v>
      </c>
      <c r="D775">
        <f>_xlfn.XLOOKUP(B775,'altın fonu'!$A$2:$A$1834,'altın fonu'!$B$2:$B$1834,,0)</f>
        <v>0.12870000000000001</v>
      </c>
      <c r="E775">
        <f t="shared" si="12"/>
        <v>139.86013986013984</v>
      </c>
      <c r="F775">
        <f>E775*'altın fonu'!$B$1834</f>
        <v>67.468531468531452</v>
      </c>
    </row>
    <row r="776" spans="1:6" x14ac:dyDescent="0.3">
      <c r="A776">
        <v>775</v>
      </c>
      <c r="B776" s="1">
        <v>44176</v>
      </c>
      <c r="C776" s="6">
        <f>_xlfn.XLOOKUP(B776,'sigara fiyatları'!$A$2:$A$11,'sigara fiyatları'!$B$2:$B$11,,-1)*$I$4</f>
        <v>18</v>
      </c>
      <c r="D776">
        <f>_xlfn.XLOOKUP(B776,'altın fonu'!$A$2:$A$1834,'altın fonu'!$B$2:$B$1834,,0)</f>
        <v>0.12790000000000001</v>
      </c>
      <c r="E776">
        <f t="shared" si="12"/>
        <v>140.73494917904611</v>
      </c>
      <c r="F776">
        <f>E776*'altın fonu'!$B$1834</f>
        <v>67.89053948397185</v>
      </c>
    </row>
    <row r="777" spans="1:6" x14ac:dyDescent="0.3">
      <c r="A777">
        <v>776</v>
      </c>
      <c r="B777" s="1">
        <v>44177</v>
      </c>
      <c r="C777" s="6">
        <f>_xlfn.XLOOKUP(B777,'sigara fiyatları'!$A$2:$A$11,'sigara fiyatları'!$B$2:$B$11,,-1)*$I$4</f>
        <v>18</v>
      </c>
      <c r="D777">
        <f>_xlfn.XLOOKUP(B777,'altın fonu'!$A$2:$A$1834,'altın fonu'!$B$2:$B$1834,,0)</f>
        <v>0.12790000000000001</v>
      </c>
      <c r="E777">
        <f t="shared" si="12"/>
        <v>140.73494917904611</v>
      </c>
      <c r="F777">
        <f>E777*'altın fonu'!$B$1834</f>
        <v>67.89053948397185</v>
      </c>
    </row>
    <row r="778" spans="1:6" x14ac:dyDescent="0.3">
      <c r="A778">
        <v>777</v>
      </c>
      <c r="B778" s="1">
        <v>44178</v>
      </c>
      <c r="C778" s="6">
        <f>_xlfn.XLOOKUP(B778,'sigara fiyatları'!$A$2:$A$11,'sigara fiyatları'!$B$2:$B$11,,-1)*$I$4</f>
        <v>18</v>
      </c>
      <c r="D778">
        <f>_xlfn.XLOOKUP(B778,'altın fonu'!$A$2:$A$1834,'altın fonu'!$B$2:$B$1834,,0)</f>
        <v>0.12790000000000001</v>
      </c>
      <c r="E778">
        <f t="shared" si="12"/>
        <v>140.73494917904611</v>
      </c>
      <c r="F778">
        <f>E778*'altın fonu'!$B$1834</f>
        <v>67.89053948397185</v>
      </c>
    </row>
    <row r="779" spans="1:6" x14ac:dyDescent="0.3">
      <c r="A779">
        <v>778</v>
      </c>
      <c r="B779" s="1">
        <v>44179</v>
      </c>
      <c r="C779" s="6">
        <f>_xlfn.XLOOKUP(B779,'sigara fiyatları'!$A$2:$A$11,'sigara fiyatları'!$B$2:$B$11,,-1)*$I$4</f>
        <v>18</v>
      </c>
      <c r="D779">
        <f>_xlfn.XLOOKUP(B779,'altın fonu'!$A$2:$A$1834,'altın fonu'!$B$2:$B$1834,,0)</f>
        <v>0.13009999999999999</v>
      </c>
      <c r="E779">
        <f t="shared" si="12"/>
        <v>138.35511145272866</v>
      </c>
      <c r="F779">
        <f>E779*'altın fonu'!$B$1834</f>
        <v>66.742505764796306</v>
      </c>
    </row>
    <row r="780" spans="1:6" x14ac:dyDescent="0.3">
      <c r="A780">
        <v>779</v>
      </c>
      <c r="B780" s="1">
        <v>44180</v>
      </c>
      <c r="C780" s="6">
        <f>_xlfn.XLOOKUP(B780,'sigara fiyatları'!$A$2:$A$11,'sigara fiyatları'!$B$2:$B$11,,-1)*$I$4</f>
        <v>18</v>
      </c>
      <c r="D780">
        <f>_xlfn.XLOOKUP(B780,'altın fonu'!$A$2:$A$1834,'altın fonu'!$B$2:$B$1834,,0)</f>
        <v>0.1278</v>
      </c>
      <c r="E780">
        <f t="shared" si="12"/>
        <v>140.8450704225352</v>
      </c>
      <c r="F780">
        <f>E780*'altın fonu'!$B$1834</f>
        <v>67.943661971830977</v>
      </c>
    </row>
    <row r="781" spans="1:6" x14ac:dyDescent="0.3">
      <c r="A781">
        <v>780</v>
      </c>
      <c r="B781" s="1">
        <v>44181</v>
      </c>
      <c r="C781" s="6">
        <f>_xlfn.XLOOKUP(B781,'sigara fiyatları'!$A$2:$A$11,'sigara fiyatları'!$B$2:$B$11,,-1)*$I$4</f>
        <v>18</v>
      </c>
      <c r="D781">
        <f>_xlfn.XLOOKUP(B781,'altın fonu'!$A$2:$A$1834,'altın fonu'!$B$2:$B$1834,,0)</f>
        <v>0.1293</v>
      </c>
      <c r="E781">
        <f t="shared" si="12"/>
        <v>139.21113689095128</v>
      </c>
      <c r="F781">
        <f>E781*'altın fonu'!$B$1834</f>
        <v>67.155452436194892</v>
      </c>
    </row>
    <row r="782" spans="1:6" x14ac:dyDescent="0.3">
      <c r="A782">
        <v>781</v>
      </c>
      <c r="B782" s="1">
        <v>44182</v>
      </c>
      <c r="C782" s="6">
        <f>_xlfn.XLOOKUP(B782,'sigara fiyatları'!$A$2:$A$11,'sigara fiyatları'!$B$2:$B$11,,-1)*$I$4</f>
        <v>18</v>
      </c>
      <c r="D782">
        <f>_xlfn.XLOOKUP(B782,'altın fonu'!$A$2:$A$1834,'altın fonu'!$B$2:$B$1834,,0)</f>
        <v>0.1298</v>
      </c>
      <c r="E782">
        <f t="shared" si="12"/>
        <v>138.67488443759629</v>
      </c>
      <c r="F782">
        <f>E782*'altın fonu'!$B$1834</f>
        <v>66.896764252696457</v>
      </c>
    </row>
    <row r="783" spans="1:6" x14ac:dyDescent="0.3">
      <c r="A783">
        <v>782</v>
      </c>
      <c r="B783" s="1">
        <v>44183</v>
      </c>
      <c r="C783" s="6">
        <f>_xlfn.XLOOKUP(B783,'sigara fiyatları'!$A$2:$A$11,'sigara fiyatları'!$B$2:$B$11,,-1)*$I$4</f>
        <v>18</v>
      </c>
      <c r="D783">
        <f>_xlfn.XLOOKUP(B783,'altın fonu'!$A$2:$A$1834,'altın fonu'!$B$2:$B$1834,,0)</f>
        <v>0.13009999999999999</v>
      </c>
      <c r="E783">
        <f t="shared" si="12"/>
        <v>138.35511145272866</v>
      </c>
      <c r="F783">
        <f>E783*'altın fonu'!$B$1834</f>
        <v>66.742505764796306</v>
      </c>
    </row>
    <row r="784" spans="1:6" x14ac:dyDescent="0.3">
      <c r="A784">
        <v>783</v>
      </c>
      <c r="B784" s="1">
        <v>44184</v>
      </c>
      <c r="C784" s="6">
        <f>_xlfn.XLOOKUP(B784,'sigara fiyatları'!$A$2:$A$11,'sigara fiyatları'!$B$2:$B$11,,-1)*$I$4</f>
        <v>18</v>
      </c>
      <c r="D784">
        <f>_xlfn.XLOOKUP(B784,'altın fonu'!$A$2:$A$1834,'altın fonu'!$B$2:$B$1834,,0)</f>
        <v>0.13009999999999999</v>
      </c>
      <c r="E784">
        <f t="shared" si="12"/>
        <v>138.35511145272866</v>
      </c>
      <c r="F784">
        <f>E784*'altın fonu'!$B$1834</f>
        <v>66.742505764796306</v>
      </c>
    </row>
    <row r="785" spans="1:6" x14ac:dyDescent="0.3">
      <c r="A785">
        <v>784</v>
      </c>
      <c r="B785" s="1">
        <v>44185</v>
      </c>
      <c r="C785" s="6">
        <f>_xlfn.XLOOKUP(B785,'sigara fiyatları'!$A$2:$A$11,'sigara fiyatları'!$B$2:$B$11,,-1)*$I$4</f>
        <v>18</v>
      </c>
      <c r="D785">
        <f>_xlfn.XLOOKUP(B785,'altın fonu'!$A$2:$A$1834,'altın fonu'!$B$2:$B$1834,,0)</f>
        <v>0.13009999999999999</v>
      </c>
      <c r="E785">
        <f t="shared" si="12"/>
        <v>138.35511145272866</v>
      </c>
      <c r="F785">
        <f>E785*'altın fonu'!$B$1834</f>
        <v>66.742505764796306</v>
      </c>
    </row>
    <row r="786" spans="1:6" x14ac:dyDescent="0.3">
      <c r="A786">
        <v>785</v>
      </c>
      <c r="B786" s="1">
        <v>44186</v>
      </c>
      <c r="C786" s="6">
        <f>_xlfn.XLOOKUP(B786,'sigara fiyatları'!$A$2:$A$11,'sigara fiyatları'!$B$2:$B$11,,-1)*$I$4</f>
        <v>18</v>
      </c>
      <c r="D786">
        <f>_xlfn.XLOOKUP(B786,'altın fonu'!$A$2:$A$1834,'altın fonu'!$B$2:$B$1834,,0)</f>
        <v>0.13</v>
      </c>
      <c r="E786">
        <f t="shared" si="12"/>
        <v>138.46153846153845</v>
      </c>
      <c r="F786">
        <f>E786*'altın fonu'!$B$1834</f>
        <v>66.793846153846147</v>
      </c>
    </row>
    <row r="787" spans="1:6" x14ac:dyDescent="0.3">
      <c r="A787">
        <v>786</v>
      </c>
      <c r="B787" s="1">
        <v>44187</v>
      </c>
      <c r="C787" s="6">
        <f>_xlfn.XLOOKUP(B787,'sigara fiyatları'!$A$2:$A$11,'sigara fiyatları'!$B$2:$B$11,,-1)*$I$4</f>
        <v>18</v>
      </c>
      <c r="D787">
        <f>_xlfn.XLOOKUP(B787,'altın fonu'!$A$2:$A$1834,'altın fonu'!$B$2:$B$1834,,0)</f>
        <v>0.13020000000000001</v>
      </c>
      <c r="E787">
        <f t="shared" si="12"/>
        <v>138.24884792626727</v>
      </c>
      <c r="F787">
        <f>E787*'altın fonu'!$B$1834</f>
        <v>66.691244239631331</v>
      </c>
    </row>
    <row r="788" spans="1:6" x14ac:dyDescent="0.3">
      <c r="A788">
        <v>787</v>
      </c>
      <c r="B788" s="1">
        <v>44188</v>
      </c>
      <c r="C788" s="6">
        <f>_xlfn.XLOOKUP(B788,'sigara fiyatları'!$A$2:$A$11,'sigara fiyatları'!$B$2:$B$11,,-1)*$I$4</f>
        <v>18</v>
      </c>
      <c r="D788">
        <f>_xlfn.XLOOKUP(B788,'altın fonu'!$A$2:$A$1834,'altın fonu'!$B$2:$B$1834,,0)</f>
        <v>0.12759999999999999</v>
      </c>
      <c r="E788">
        <f t="shared" si="12"/>
        <v>141.06583072100315</v>
      </c>
      <c r="F788">
        <f>E788*'altın fonu'!$B$1834</f>
        <v>68.050156739811925</v>
      </c>
    </row>
    <row r="789" spans="1:6" x14ac:dyDescent="0.3">
      <c r="A789">
        <v>788</v>
      </c>
      <c r="B789" s="1">
        <v>44189</v>
      </c>
      <c r="C789" s="6">
        <f>_xlfn.XLOOKUP(B789,'sigara fiyatları'!$A$2:$A$11,'sigara fiyatları'!$B$2:$B$11,,-1)*$I$4</f>
        <v>18</v>
      </c>
      <c r="D789">
        <f>_xlfn.XLOOKUP(B789,'altın fonu'!$A$2:$A$1834,'altın fonu'!$B$2:$B$1834,,0)</f>
        <v>0.1273</v>
      </c>
      <c r="E789">
        <f t="shared" si="12"/>
        <v>141.39827179890023</v>
      </c>
      <c r="F789">
        <f>E789*'altın fonu'!$B$1834</f>
        <v>68.210526315789465</v>
      </c>
    </row>
    <row r="790" spans="1:6" x14ac:dyDescent="0.3">
      <c r="A790">
        <v>789</v>
      </c>
      <c r="B790" s="1">
        <v>44190</v>
      </c>
      <c r="C790" s="6">
        <f>_xlfn.XLOOKUP(B790,'sigara fiyatları'!$A$2:$A$11,'sigara fiyatları'!$B$2:$B$11,,-1)*$I$4</f>
        <v>18</v>
      </c>
      <c r="D790">
        <f>_xlfn.XLOOKUP(B790,'altın fonu'!$A$2:$A$1834,'altın fonu'!$B$2:$B$1834,,0)</f>
        <v>0.1273</v>
      </c>
      <c r="E790">
        <f t="shared" si="12"/>
        <v>141.39827179890023</v>
      </c>
      <c r="F790">
        <f>E790*'altın fonu'!$B$1834</f>
        <v>68.210526315789465</v>
      </c>
    </row>
    <row r="791" spans="1:6" x14ac:dyDescent="0.3">
      <c r="A791">
        <v>790</v>
      </c>
      <c r="B791" s="1">
        <v>44191</v>
      </c>
      <c r="C791" s="6">
        <f>_xlfn.XLOOKUP(B791,'sigara fiyatları'!$A$2:$A$11,'sigara fiyatları'!$B$2:$B$11,,-1)*$I$4</f>
        <v>18</v>
      </c>
      <c r="D791">
        <f>_xlfn.XLOOKUP(B791,'altın fonu'!$A$2:$A$1834,'altın fonu'!$B$2:$B$1834,,0)</f>
        <v>0.1273</v>
      </c>
      <c r="E791">
        <f t="shared" si="12"/>
        <v>141.39827179890023</v>
      </c>
      <c r="F791">
        <f>E791*'altın fonu'!$B$1834</f>
        <v>68.210526315789465</v>
      </c>
    </row>
    <row r="792" spans="1:6" x14ac:dyDescent="0.3">
      <c r="A792">
        <v>791</v>
      </c>
      <c r="B792" s="1">
        <v>44192</v>
      </c>
      <c r="C792" s="6">
        <f>_xlfn.XLOOKUP(B792,'sigara fiyatları'!$A$2:$A$11,'sigara fiyatları'!$B$2:$B$11,,-1)*$I$4</f>
        <v>18</v>
      </c>
      <c r="D792">
        <f>_xlfn.XLOOKUP(B792,'altın fonu'!$A$2:$A$1834,'altın fonu'!$B$2:$B$1834,,0)</f>
        <v>0.1273</v>
      </c>
      <c r="E792">
        <f t="shared" si="12"/>
        <v>141.39827179890023</v>
      </c>
      <c r="F792">
        <f>E792*'altın fonu'!$B$1834</f>
        <v>68.210526315789465</v>
      </c>
    </row>
    <row r="793" spans="1:6" x14ac:dyDescent="0.3">
      <c r="A793">
        <v>792</v>
      </c>
      <c r="B793" s="1">
        <v>44193</v>
      </c>
      <c r="C793" s="6">
        <f>_xlfn.XLOOKUP(B793,'sigara fiyatları'!$A$2:$A$11,'sigara fiyatları'!$B$2:$B$11,,-1)*$I$4</f>
        <v>18</v>
      </c>
      <c r="D793">
        <f>_xlfn.XLOOKUP(B793,'altın fonu'!$A$2:$A$1834,'altın fonu'!$B$2:$B$1834,,0)</f>
        <v>0.12609999999999999</v>
      </c>
      <c r="E793">
        <f t="shared" si="12"/>
        <v>142.74385408406027</v>
      </c>
      <c r="F793">
        <f>E793*'altın fonu'!$B$1834</f>
        <v>68.859635210150671</v>
      </c>
    </row>
    <row r="794" spans="1:6" x14ac:dyDescent="0.3">
      <c r="A794">
        <v>793</v>
      </c>
      <c r="B794" s="1">
        <v>44194</v>
      </c>
      <c r="C794" s="6">
        <f>_xlfn.XLOOKUP(B794,'sigara fiyatları'!$A$2:$A$11,'sigara fiyatları'!$B$2:$B$11,,-1)*$I$4</f>
        <v>18</v>
      </c>
      <c r="D794">
        <f>_xlfn.XLOOKUP(B794,'altın fonu'!$A$2:$A$1834,'altın fonu'!$B$2:$B$1834,,0)</f>
        <v>0.12529999999999999</v>
      </c>
      <c r="E794">
        <f t="shared" si="12"/>
        <v>143.65522745411013</v>
      </c>
      <c r="F794">
        <f>E794*'altın fonu'!$B$1834</f>
        <v>69.299281723862734</v>
      </c>
    </row>
    <row r="795" spans="1:6" x14ac:dyDescent="0.3">
      <c r="A795">
        <v>794</v>
      </c>
      <c r="B795" s="1">
        <v>44195</v>
      </c>
      <c r="C795" s="6">
        <f>_xlfn.XLOOKUP(B795,'sigara fiyatları'!$A$2:$A$11,'sigara fiyatları'!$B$2:$B$11,,-1)*$I$4</f>
        <v>18</v>
      </c>
      <c r="D795">
        <f>_xlfn.XLOOKUP(B795,'altın fonu'!$A$2:$A$1834,'altın fonu'!$B$2:$B$1834,,0)</f>
        <v>0.12429999999999999</v>
      </c>
      <c r="E795">
        <f t="shared" si="12"/>
        <v>144.81094127111828</v>
      </c>
      <c r="F795">
        <f>E795*'altın fonu'!$B$1834</f>
        <v>69.856798069187462</v>
      </c>
    </row>
    <row r="796" spans="1:6" x14ac:dyDescent="0.3">
      <c r="A796">
        <v>795</v>
      </c>
      <c r="B796" s="1">
        <v>44196</v>
      </c>
      <c r="C796" s="6">
        <f>_xlfn.XLOOKUP(B796,'sigara fiyatları'!$A$2:$A$11,'sigara fiyatları'!$B$2:$B$11,,-1)*$I$4</f>
        <v>18</v>
      </c>
      <c r="D796">
        <f>_xlfn.XLOOKUP(B796,'altın fonu'!$A$2:$A$1834,'altın fonu'!$B$2:$B$1834,,0)</f>
        <v>0.1227</v>
      </c>
      <c r="E796">
        <f t="shared" si="12"/>
        <v>146.69926650366747</v>
      </c>
      <c r="F796">
        <f>E796*'altın fonu'!$B$1834</f>
        <v>70.767726161369183</v>
      </c>
    </row>
    <row r="797" spans="1:6" x14ac:dyDescent="0.3">
      <c r="A797">
        <v>796</v>
      </c>
      <c r="B797" s="1">
        <v>44197</v>
      </c>
      <c r="C797" s="6">
        <f>_xlfn.XLOOKUP(B797,'sigara fiyatları'!$A$2:$A$11,'sigara fiyatları'!$B$2:$B$11,,-1)*$I$4</f>
        <v>18</v>
      </c>
      <c r="D797">
        <f>_xlfn.XLOOKUP(B797,'altın fonu'!$A$2:$A$1834,'altın fonu'!$B$2:$B$1834,,0)</f>
        <v>0.1227</v>
      </c>
      <c r="E797">
        <f t="shared" si="12"/>
        <v>146.69926650366747</v>
      </c>
      <c r="F797">
        <f>E797*'altın fonu'!$B$1834</f>
        <v>70.767726161369183</v>
      </c>
    </row>
    <row r="798" spans="1:6" x14ac:dyDescent="0.3">
      <c r="A798">
        <v>797</v>
      </c>
      <c r="B798" s="1">
        <v>44198</v>
      </c>
      <c r="C798" s="6">
        <f>_xlfn.XLOOKUP(B798,'sigara fiyatları'!$A$2:$A$11,'sigara fiyatları'!$B$2:$B$11,,-1)*$I$4</f>
        <v>18</v>
      </c>
      <c r="D798">
        <f>_xlfn.XLOOKUP(B798,'altın fonu'!$A$2:$A$1834,'altın fonu'!$B$2:$B$1834,,0)</f>
        <v>0.1227</v>
      </c>
      <c r="E798">
        <f t="shared" si="12"/>
        <v>146.69926650366747</v>
      </c>
      <c r="F798">
        <f>E798*'altın fonu'!$B$1834</f>
        <v>70.767726161369183</v>
      </c>
    </row>
    <row r="799" spans="1:6" x14ac:dyDescent="0.3">
      <c r="A799">
        <v>798</v>
      </c>
      <c r="B799" s="1">
        <v>44199</v>
      </c>
      <c r="C799" s="6">
        <f>_xlfn.XLOOKUP(B799,'sigara fiyatları'!$A$2:$A$11,'sigara fiyatları'!$B$2:$B$11,,-1)*$I$4</f>
        <v>18</v>
      </c>
      <c r="D799">
        <f>_xlfn.XLOOKUP(B799,'altın fonu'!$A$2:$A$1834,'altın fonu'!$B$2:$B$1834,,0)</f>
        <v>0.1227</v>
      </c>
      <c r="E799">
        <f t="shared" si="12"/>
        <v>146.69926650366747</v>
      </c>
      <c r="F799">
        <f>E799*'altın fonu'!$B$1834</f>
        <v>70.767726161369183</v>
      </c>
    </row>
    <row r="800" spans="1:6" x14ac:dyDescent="0.3">
      <c r="A800">
        <v>799</v>
      </c>
      <c r="B800" s="1">
        <v>44200</v>
      </c>
      <c r="C800" s="6">
        <f>_xlfn.XLOOKUP(B800,'sigara fiyatları'!$A$2:$A$11,'sigara fiyatları'!$B$2:$B$11,,-1)*$I$4</f>
        <v>18</v>
      </c>
      <c r="D800">
        <f>_xlfn.XLOOKUP(B800,'altın fonu'!$A$2:$A$1834,'altın fonu'!$B$2:$B$1834,,0)</f>
        <v>0.1245</v>
      </c>
      <c r="E800">
        <f t="shared" si="12"/>
        <v>144.57831325301206</v>
      </c>
      <c r="F800">
        <f>E800*'altın fonu'!$B$1834</f>
        <v>69.744578313253015</v>
      </c>
    </row>
    <row r="801" spans="1:6" x14ac:dyDescent="0.3">
      <c r="A801">
        <v>800</v>
      </c>
      <c r="B801" s="1">
        <v>44201</v>
      </c>
      <c r="C801" s="6">
        <f>_xlfn.XLOOKUP(B801,'sigara fiyatları'!$A$2:$A$11,'sigara fiyatları'!$B$2:$B$11,,-1)*$I$4</f>
        <v>18</v>
      </c>
      <c r="D801">
        <f>_xlfn.XLOOKUP(B801,'altın fonu'!$A$2:$A$1834,'altın fonu'!$B$2:$B$1834,,0)</f>
        <v>0.12590000000000001</v>
      </c>
      <c r="E801">
        <f t="shared" si="12"/>
        <v>142.97061159650514</v>
      </c>
      <c r="F801">
        <f>E801*'altın fonu'!$B$1834</f>
        <v>68.969023034154077</v>
      </c>
    </row>
    <row r="802" spans="1:6" x14ac:dyDescent="0.3">
      <c r="A802">
        <v>801</v>
      </c>
      <c r="B802" s="1">
        <v>44202</v>
      </c>
      <c r="C802" s="6">
        <f>_xlfn.XLOOKUP(B802,'sigara fiyatları'!$A$2:$A$11,'sigara fiyatları'!$B$2:$B$11,,-1)*$I$4</f>
        <v>18</v>
      </c>
      <c r="D802">
        <f>_xlfn.XLOOKUP(B802,'altın fonu'!$A$2:$A$1834,'altın fonu'!$B$2:$B$1834,,0)</f>
        <v>0.12720000000000001</v>
      </c>
      <c r="E802">
        <f t="shared" si="12"/>
        <v>141.50943396226415</v>
      </c>
      <c r="F802">
        <f>E802*'altın fonu'!$B$1834</f>
        <v>68.264150943396231</v>
      </c>
    </row>
    <row r="803" spans="1:6" x14ac:dyDescent="0.3">
      <c r="A803">
        <v>802</v>
      </c>
      <c r="B803" s="1">
        <v>44203</v>
      </c>
      <c r="C803" s="6">
        <f>_xlfn.XLOOKUP(B803,'sigara fiyatları'!$A$2:$A$11,'sigara fiyatları'!$B$2:$B$11,,-1)*$I$4</f>
        <v>18</v>
      </c>
      <c r="D803">
        <f>_xlfn.XLOOKUP(B803,'altın fonu'!$A$2:$A$1834,'altın fonu'!$B$2:$B$1834,,0)</f>
        <v>0.12690000000000001</v>
      </c>
      <c r="E803">
        <f t="shared" si="12"/>
        <v>141.84397163120565</v>
      </c>
      <c r="F803">
        <f>E803*'altın fonu'!$B$1834</f>
        <v>68.425531914893597</v>
      </c>
    </row>
    <row r="804" spans="1:6" x14ac:dyDescent="0.3">
      <c r="A804">
        <v>803</v>
      </c>
      <c r="B804" s="1">
        <v>44204</v>
      </c>
      <c r="C804" s="6">
        <f>_xlfn.XLOOKUP(B804,'sigara fiyatları'!$A$2:$A$11,'sigara fiyatları'!$B$2:$B$11,,-1)*$I$4</f>
        <v>18</v>
      </c>
      <c r="D804">
        <f>_xlfn.XLOOKUP(B804,'altın fonu'!$A$2:$A$1834,'altın fonu'!$B$2:$B$1834,,0)</f>
        <v>0.1232</v>
      </c>
      <c r="E804">
        <f t="shared" si="12"/>
        <v>146.10389610389609</v>
      </c>
      <c r="F804">
        <f>E804*'altın fonu'!$B$1834</f>
        <v>70.480519480519476</v>
      </c>
    </row>
    <row r="805" spans="1:6" x14ac:dyDescent="0.3">
      <c r="A805">
        <v>804</v>
      </c>
      <c r="B805" s="1">
        <v>44205</v>
      </c>
      <c r="C805" s="6">
        <f>_xlfn.XLOOKUP(B805,'sigara fiyatları'!$A$2:$A$11,'sigara fiyatları'!$B$2:$B$11,,-1)*$I$4</f>
        <v>18</v>
      </c>
      <c r="D805">
        <f>_xlfn.XLOOKUP(B805,'altın fonu'!$A$2:$A$1834,'altın fonu'!$B$2:$B$1834,,0)</f>
        <v>0.1232</v>
      </c>
      <c r="E805">
        <f t="shared" si="12"/>
        <v>146.10389610389609</v>
      </c>
      <c r="F805">
        <f>E805*'altın fonu'!$B$1834</f>
        <v>70.480519480519476</v>
      </c>
    </row>
    <row r="806" spans="1:6" x14ac:dyDescent="0.3">
      <c r="A806">
        <v>805</v>
      </c>
      <c r="B806" s="1">
        <v>44206</v>
      </c>
      <c r="C806" s="6">
        <f>_xlfn.XLOOKUP(B806,'sigara fiyatları'!$A$2:$A$11,'sigara fiyatları'!$B$2:$B$11,,-1)*$I$4</f>
        <v>18</v>
      </c>
      <c r="D806">
        <f>_xlfn.XLOOKUP(B806,'altın fonu'!$A$2:$A$1834,'altın fonu'!$B$2:$B$1834,,0)</f>
        <v>0.1232</v>
      </c>
      <c r="E806">
        <f t="shared" si="12"/>
        <v>146.10389610389609</v>
      </c>
      <c r="F806">
        <f>E806*'altın fonu'!$B$1834</f>
        <v>70.480519480519476</v>
      </c>
    </row>
    <row r="807" spans="1:6" x14ac:dyDescent="0.3">
      <c r="A807">
        <v>806</v>
      </c>
      <c r="B807" s="1">
        <v>44207</v>
      </c>
      <c r="C807" s="6">
        <f>_xlfn.XLOOKUP(B807,'sigara fiyatları'!$A$2:$A$11,'sigara fiyatları'!$B$2:$B$11,,-1)*$I$4</f>
        <v>18</v>
      </c>
      <c r="D807">
        <f>_xlfn.XLOOKUP(B807,'altın fonu'!$A$2:$A$1834,'altın fonu'!$B$2:$B$1834,,0)</f>
        <v>0.12330000000000001</v>
      </c>
      <c r="E807">
        <f t="shared" si="12"/>
        <v>145.98540145985402</v>
      </c>
      <c r="F807">
        <f>E807*'altın fonu'!$B$1834</f>
        <v>70.423357664233578</v>
      </c>
    </row>
    <row r="808" spans="1:6" x14ac:dyDescent="0.3">
      <c r="A808">
        <v>807</v>
      </c>
      <c r="B808" s="1">
        <v>44208</v>
      </c>
      <c r="C808" s="6">
        <f>_xlfn.XLOOKUP(B808,'sigara fiyatları'!$A$2:$A$11,'sigara fiyatları'!$B$2:$B$11,,-1)*$I$4</f>
        <v>18</v>
      </c>
      <c r="D808">
        <f>_xlfn.XLOOKUP(B808,'altın fonu'!$A$2:$A$1834,'altın fonu'!$B$2:$B$1834,,0)</f>
        <v>0.122</v>
      </c>
      <c r="E808">
        <f t="shared" si="12"/>
        <v>147.54098360655738</v>
      </c>
      <c r="F808">
        <f>E808*'altın fonu'!$B$1834</f>
        <v>71.173770491803282</v>
      </c>
    </row>
    <row r="809" spans="1:6" x14ac:dyDescent="0.3">
      <c r="A809">
        <v>808</v>
      </c>
      <c r="B809" s="1">
        <v>44209</v>
      </c>
      <c r="C809" s="6">
        <f>_xlfn.XLOOKUP(B809,'sigara fiyatları'!$A$2:$A$11,'sigara fiyatları'!$B$2:$B$11,,-1)*$I$4</f>
        <v>18</v>
      </c>
      <c r="D809">
        <f>_xlfn.XLOOKUP(B809,'altın fonu'!$A$2:$A$1834,'altın fonu'!$B$2:$B$1834,,0)</f>
        <v>0.123</v>
      </c>
      <c r="E809">
        <f t="shared" si="12"/>
        <v>146.34146341463415</v>
      </c>
      <c r="F809">
        <f>E809*'altın fonu'!$B$1834</f>
        <v>70.595121951219511</v>
      </c>
    </row>
    <row r="810" spans="1:6" x14ac:dyDescent="0.3">
      <c r="A810">
        <v>809</v>
      </c>
      <c r="B810" s="1">
        <v>44210</v>
      </c>
      <c r="C810" s="6">
        <f>_xlfn.XLOOKUP(B810,'sigara fiyatları'!$A$2:$A$11,'sigara fiyatları'!$B$2:$B$11,,-1)*$I$4</f>
        <v>18</v>
      </c>
      <c r="D810">
        <f>_xlfn.XLOOKUP(B810,'altın fonu'!$A$2:$A$1834,'altın fonu'!$B$2:$B$1834,,0)</f>
        <v>0.122</v>
      </c>
      <c r="E810">
        <f t="shared" si="12"/>
        <v>147.54098360655738</v>
      </c>
      <c r="F810">
        <f>E810*'altın fonu'!$B$1834</f>
        <v>71.173770491803282</v>
      </c>
    </row>
    <row r="811" spans="1:6" x14ac:dyDescent="0.3">
      <c r="A811">
        <v>810</v>
      </c>
      <c r="B811" s="1">
        <v>44211</v>
      </c>
      <c r="C811" s="6">
        <f>_xlfn.XLOOKUP(B811,'sigara fiyatları'!$A$2:$A$11,'sigara fiyatları'!$B$2:$B$11,,-1)*$I$4</f>
        <v>18</v>
      </c>
      <c r="D811">
        <f>_xlfn.XLOOKUP(B811,'altın fonu'!$A$2:$A$1834,'altın fonu'!$B$2:$B$1834,,0)</f>
        <v>0.1206</v>
      </c>
      <c r="E811">
        <f t="shared" si="12"/>
        <v>149.25373134328359</v>
      </c>
      <c r="F811">
        <f>E811*'altın fonu'!$B$1834</f>
        <v>72</v>
      </c>
    </row>
    <row r="812" spans="1:6" x14ac:dyDescent="0.3">
      <c r="A812">
        <v>811</v>
      </c>
      <c r="B812" s="1">
        <v>44212</v>
      </c>
      <c r="C812" s="6">
        <f>_xlfn.XLOOKUP(B812,'sigara fiyatları'!$A$2:$A$11,'sigara fiyatları'!$B$2:$B$11,,-1)*$I$4</f>
        <v>18</v>
      </c>
      <c r="D812">
        <f>_xlfn.XLOOKUP(B812,'altın fonu'!$A$2:$A$1834,'altın fonu'!$B$2:$B$1834,,0)</f>
        <v>0.1206</v>
      </c>
      <c r="E812">
        <f t="shared" si="12"/>
        <v>149.25373134328359</v>
      </c>
      <c r="F812">
        <f>E812*'altın fonu'!$B$1834</f>
        <v>72</v>
      </c>
    </row>
    <row r="813" spans="1:6" x14ac:dyDescent="0.3">
      <c r="A813">
        <v>812</v>
      </c>
      <c r="B813" s="1">
        <v>44213</v>
      </c>
      <c r="C813" s="6">
        <f>_xlfn.XLOOKUP(B813,'sigara fiyatları'!$A$2:$A$11,'sigara fiyatları'!$B$2:$B$11,,-1)*$I$4</f>
        <v>18</v>
      </c>
      <c r="D813">
        <f>_xlfn.XLOOKUP(B813,'altın fonu'!$A$2:$A$1834,'altın fonu'!$B$2:$B$1834,,0)</f>
        <v>0.1206</v>
      </c>
      <c r="E813">
        <f t="shared" si="12"/>
        <v>149.25373134328359</v>
      </c>
      <c r="F813">
        <f>E813*'altın fonu'!$B$1834</f>
        <v>72</v>
      </c>
    </row>
    <row r="814" spans="1:6" x14ac:dyDescent="0.3">
      <c r="A814">
        <v>813</v>
      </c>
      <c r="B814" s="1">
        <v>44214</v>
      </c>
      <c r="C814" s="6">
        <f>_xlfn.XLOOKUP(B814,'sigara fiyatları'!$A$2:$A$11,'sigara fiyatları'!$B$2:$B$11,,-1)*$I$4</f>
        <v>18</v>
      </c>
      <c r="D814">
        <f>_xlfn.XLOOKUP(B814,'altın fonu'!$A$2:$A$1834,'altın fonu'!$B$2:$B$1834,,0)</f>
        <v>0.12139999999999999</v>
      </c>
      <c r="E814">
        <f t="shared" si="12"/>
        <v>148.27018121911038</v>
      </c>
      <c r="F814">
        <f>E814*'altın fonu'!$B$1834</f>
        <v>71.525535420098848</v>
      </c>
    </row>
    <row r="815" spans="1:6" x14ac:dyDescent="0.3">
      <c r="A815">
        <v>814</v>
      </c>
      <c r="B815" s="1">
        <v>44215</v>
      </c>
      <c r="C815" s="6">
        <f>_xlfn.XLOOKUP(B815,'sigara fiyatları'!$A$2:$A$11,'sigara fiyatları'!$B$2:$B$11,,-1)*$I$4</f>
        <v>18</v>
      </c>
      <c r="D815">
        <f>_xlfn.XLOOKUP(B815,'altın fonu'!$A$2:$A$1834,'altın fonu'!$B$2:$B$1834,,0)</f>
        <v>0.1231</v>
      </c>
      <c r="E815">
        <f t="shared" si="12"/>
        <v>146.2225832656377</v>
      </c>
      <c r="F815">
        <f>E815*'altın fonu'!$B$1834</f>
        <v>70.537774167343628</v>
      </c>
    </row>
    <row r="816" spans="1:6" x14ac:dyDescent="0.3">
      <c r="A816">
        <v>815</v>
      </c>
      <c r="B816" s="1">
        <v>44216</v>
      </c>
      <c r="C816" s="6">
        <f>_xlfn.XLOOKUP(B816,'sigara fiyatları'!$A$2:$A$11,'sigara fiyatları'!$B$2:$B$11,,-1)*$I$4</f>
        <v>18</v>
      </c>
      <c r="D816">
        <f>_xlfn.XLOOKUP(B816,'altın fonu'!$A$2:$A$1834,'altın fonu'!$B$2:$B$1834,,0)</f>
        <v>0.1216</v>
      </c>
      <c r="E816">
        <f t="shared" si="12"/>
        <v>148.02631578947367</v>
      </c>
      <c r="F816">
        <f>E816*'altın fonu'!$B$1834</f>
        <v>71.407894736842096</v>
      </c>
    </row>
    <row r="817" spans="1:6" x14ac:dyDescent="0.3">
      <c r="A817">
        <v>816</v>
      </c>
      <c r="B817" s="1">
        <v>44217</v>
      </c>
      <c r="C817" s="6">
        <f>_xlfn.XLOOKUP(B817,'sigara fiyatları'!$A$2:$A$11,'sigara fiyatları'!$B$2:$B$11,,-1)*$I$4</f>
        <v>18</v>
      </c>
      <c r="D817">
        <f>_xlfn.XLOOKUP(B817,'altın fonu'!$A$2:$A$1834,'altın fonu'!$B$2:$B$1834,,0)</f>
        <v>0.1222</v>
      </c>
      <c r="E817">
        <f t="shared" si="12"/>
        <v>147.29950900163666</v>
      </c>
      <c r="F817">
        <f>E817*'altın fonu'!$B$1834</f>
        <v>71.057283142389522</v>
      </c>
    </row>
    <row r="818" spans="1:6" x14ac:dyDescent="0.3">
      <c r="A818">
        <v>817</v>
      </c>
      <c r="B818" s="1">
        <v>44218</v>
      </c>
      <c r="C818" s="6">
        <f>_xlfn.XLOOKUP(B818,'sigara fiyatları'!$A$2:$A$11,'sigara fiyatları'!$B$2:$B$11,,-1)*$I$4</f>
        <v>18</v>
      </c>
      <c r="D818">
        <f>_xlfn.XLOOKUP(B818,'altın fonu'!$A$2:$A$1834,'altın fonu'!$B$2:$B$1834,,0)</f>
        <v>0.1222</v>
      </c>
      <c r="E818">
        <f t="shared" si="12"/>
        <v>147.29950900163666</v>
      </c>
      <c r="F818">
        <f>E818*'altın fonu'!$B$1834</f>
        <v>71.057283142389522</v>
      </c>
    </row>
    <row r="819" spans="1:6" x14ac:dyDescent="0.3">
      <c r="A819">
        <v>818</v>
      </c>
      <c r="B819" s="1">
        <v>44219</v>
      </c>
      <c r="C819" s="6">
        <f>_xlfn.XLOOKUP(B819,'sigara fiyatları'!$A$2:$A$11,'sigara fiyatları'!$B$2:$B$11,,-1)*$I$4</f>
        <v>18</v>
      </c>
      <c r="D819">
        <f>_xlfn.XLOOKUP(B819,'altın fonu'!$A$2:$A$1834,'altın fonu'!$B$2:$B$1834,,0)</f>
        <v>0.1222</v>
      </c>
      <c r="E819">
        <f t="shared" si="12"/>
        <v>147.29950900163666</v>
      </c>
      <c r="F819">
        <f>E819*'altın fonu'!$B$1834</f>
        <v>71.057283142389522</v>
      </c>
    </row>
    <row r="820" spans="1:6" x14ac:dyDescent="0.3">
      <c r="A820">
        <v>819</v>
      </c>
      <c r="B820" s="1">
        <v>44220</v>
      </c>
      <c r="C820" s="6">
        <f>_xlfn.XLOOKUP(B820,'sigara fiyatları'!$A$2:$A$11,'sigara fiyatları'!$B$2:$B$11,,-1)*$I$4</f>
        <v>18</v>
      </c>
      <c r="D820">
        <f>_xlfn.XLOOKUP(B820,'altın fonu'!$A$2:$A$1834,'altın fonu'!$B$2:$B$1834,,0)</f>
        <v>0.1222</v>
      </c>
      <c r="E820">
        <f t="shared" si="12"/>
        <v>147.29950900163666</v>
      </c>
      <c r="F820">
        <f>E820*'altın fonu'!$B$1834</f>
        <v>71.057283142389522</v>
      </c>
    </row>
    <row r="821" spans="1:6" x14ac:dyDescent="0.3">
      <c r="A821">
        <v>820</v>
      </c>
      <c r="B821" s="1">
        <v>44221</v>
      </c>
      <c r="C821" s="6">
        <f>_xlfn.XLOOKUP(B821,'sigara fiyatları'!$A$2:$A$11,'sigara fiyatları'!$B$2:$B$11,,-1)*$I$4</f>
        <v>18</v>
      </c>
      <c r="D821">
        <f>_xlfn.XLOOKUP(B821,'altın fonu'!$A$2:$A$1834,'altın fonu'!$B$2:$B$1834,,0)</f>
        <v>0.1217</v>
      </c>
      <c r="E821">
        <f t="shared" si="12"/>
        <v>147.90468364831554</v>
      </c>
      <c r="F821">
        <f>E821*'altın fonu'!$B$1834</f>
        <v>71.349219391947415</v>
      </c>
    </row>
    <row r="822" spans="1:6" x14ac:dyDescent="0.3">
      <c r="A822">
        <v>821</v>
      </c>
      <c r="B822" s="1">
        <v>44222</v>
      </c>
      <c r="C822" s="6">
        <f>_xlfn.XLOOKUP(B822,'sigara fiyatları'!$A$2:$A$11,'sigara fiyatları'!$B$2:$B$11,,-1)*$I$4</f>
        <v>18</v>
      </c>
      <c r="D822">
        <f>_xlfn.XLOOKUP(B822,'altın fonu'!$A$2:$A$1834,'altın fonu'!$B$2:$B$1834,,0)</f>
        <v>0.12139999999999999</v>
      </c>
      <c r="E822">
        <f t="shared" si="12"/>
        <v>148.27018121911038</v>
      </c>
      <c r="F822">
        <f>E822*'altın fonu'!$B$1834</f>
        <v>71.525535420098848</v>
      </c>
    </row>
    <row r="823" spans="1:6" x14ac:dyDescent="0.3">
      <c r="A823">
        <v>822</v>
      </c>
      <c r="B823" s="1">
        <v>44223</v>
      </c>
      <c r="C823" s="6">
        <f>_xlfn.XLOOKUP(B823,'sigara fiyatları'!$A$2:$A$11,'sigara fiyatları'!$B$2:$B$11,,-1)*$I$4</f>
        <v>18</v>
      </c>
      <c r="D823">
        <f>_xlfn.XLOOKUP(B823,'altın fonu'!$A$2:$A$1834,'altın fonu'!$B$2:$B$1834,,0)</f>
        <v>0.1212</v>
      </c>
      <c r="E823">
        <f t="shared" si="12"/>
        <v>148.51485148514851</v>
      </c>
      <c r="F823">
        <f>E823*'altın fonu'!$B$1834</f>
        <v>71.643564356435647</v>
      </c>
    </row>
    <row r="824" spans="1:6" x14ac:dyDescent="0.3">
      <c r="A824">
        <v>823</v>
      </c>
      <c r="B824" s="1">
        <v>44224</v>
      </c>
      <c r="C824" s="6">
        <f>_xlfn.XLOOKUP(B824,'sigara fiyatları'!$A$2:$A$11,'sigara fiyatları'!$B$2:$B$11,,-1)*$I$4</f>
        <v>18</v>
      </c>
      <c r="D824">
        <f>_xlfn.XLOOKUP(B824,'altın fonu'!$A$2:$A$1834,'altın fonu'!$B$2:$B$1834,,0)</f>
        <v>0.12039999999999999</v>
      </c>
      <c r="E824">
        <f t="shared" si="12"/>
        <v>149.50166112956811</v>
      </c>
      <c r="F824">
        <f>E824*'altın fonu'!$B$1834</f>
        <v>72.119601328903656</v>
      </c>
    </row>
    <row r="825" spans="1:6" x14ac:dyDescent="0.3">
      <c r="A825">
        <v>824</v>
      </c>
      <c r="B825" s="1">
        <v>44225</v>
      </c>
      <c r="C825" s="6">
        <f>_xlfn.XLOOKUP(B825,'sigara fiyatları'!$A$2:$A$11,'sigara fiyatları'!$B$2:$B$11,,-1)*$I$4</f>
        <v>18</v>
      </c>
      <c r="D825">
        <f>_xlfn.XLOOKUP(B825,'altın fonu'!$A$2:$A$1834,'altın fonu'!$B$2:$B$1834,,0)</f>
        <v>0.1201</v>
      </c>
      <c r="E825">
        <f t="shared" si="12"/>
        <v>149.87510407993338</v>
      </c>
      <c r="F825">
        <f>E825*'altın fonu'!$B$1834</f>
        <v>72.299750208159864</v>
      </c>
    </row>
    <row r="826" spans="1:6" x14ac:dyDescent="0.3">
      <c r="A826">
        <v>825</v>
      </c>
      <c r="B826" s="1">
        <v>44226</v>
      </c>
      <c r="C826" s="6">
        <f>_xlfn.XLOOKUP(B826,'sigara fiyatları'!$A$2:$A$11,'sigara fiyatları'!$B$2:$B$11,,-1)*$I$4</f>
        <v>18</v>
      </c>
      <c r="D826">
        <f>_xlfn.XLOOKUP(B826,'altın fonu'!$A$2:$A$1834,'altın fonu'!$B$2:$B$1834,,0)</f>
        <v>0.1201</v>
      </c>
      <c r="E826">
        <f t="shared" si="12"/>
        <v>149.87510407993338</v>
      </c>
      <c r="F826">
        <f>E826*'altın fonu'!$B$1834</f>
        <v>72.299750208159864</v>
      </c>
    </row>
    <row r="827" spans="1:6" x14ac:dyDescent="0.3">
      <c r="A827">
        <v>826</v>
      </c>
      <c r="B827" s="1">
        <v>44227</v>
      </c>
      <c r="C827" s="6">
        <f>_xlfn.XLOOKUP(B827,'sigara fiyatları'!$A$2:$A$11,'sigara fiyatları'!$B$2:$B$11,,-1)*$I$4</f>
        <v>18</v>
      </c>
      <c r="D827">
        <f>_xlfn.XLOOKUP(B827,'altın fonu'!$A$2:$A$1834,'altın fonu'!$B$2:$B$1834,,0)</f>
        <v>0.1201</v>
      </c>
      <c r="E827">
        <f t="shared" si="12"/>
        <v>149.87510407993338</v>
      </c>
      <c r="F827">
        <f>E827*'altın fonu'!$B$1834</f>
        <v>72.299750208159864</v>
      </c>
    </row>
    <row r="828" spans="1:6" x14ac:dyDescent="0.3">
      <c r="A828">
        <v>827</v>
      </c>
      <c r="B828" s="1">
        <v>44228</v>
      </c>
      <c r="C828" s="6">
        <f>_xlfn.XLOOKUP(B828,'sigara fiyatları'!$A$2:$A$11,'sigara fiyatları'!$B$2:$B$11,,-1)*$I$4</f>
        <v>18</v>
      </c>
      <c r="D828">
        <f>_xlfn.XLOOKUP(B828,'altın fonu'!$A$2:$A$1834,'altın fonu'!$B$2:$B$1834,,0)</f>
        <v>0.1203</v>
      </c>
      <c r="E828">
        <f t="shared" si="12"/>
        <v>149.62593516209475</v>
      </c>
      <c r="F828">
        <f>E828*'altın fonu'!$B$1834</f>
        <v>72.179551122194511</v>
      </c>
    </row>
    <row r="829" spans="1:6" x14ac:dyDescent="0.3">
      <c r="A829">
        <v>828</v>
      </c>
      <c r="B829" s="1">
        <v>44229</v>
      </c>
      <c r="C829" s="6">
        <f>_xlfn.XLOOKUP(B829,'sigara fiyatları'!$A$2:$A$11,'sigara fiyatları'!$B$2:$B$11,,-1)*$I$4</f>
        <v>18</v>
      </c>
      <c r="D829">
        <f>_xlfn.XLOOKUP(B829,'altın fonu'!$A$2:$A$1834,'altın fonu'!$B$2:$B$1834,,0)</f>
        <v>0.11890000000000001</v>
      </c>
      <c r="E829">
        <f t="shared" si="12"/>
        <v>151.38772077375944</v>
      </c>
      <c r="F829">
        <f>E829*'altın fonu'!$B$1834</f>
        <v>73.029436501261557</v>
      </c>
    </row>
    <row r="830" spans="1:6" x14ac:dyDescent="0.3">
      <c r="A830">
        <v>829</v>
      </c>
      <c r="B830" s="1">
        <v>44230</v>
      </c>
      <c r="C830" s="6">
        <f>_xlfn.XLOOKUP(B830,'sigara fiyatları'!$A$2:$A$11,'sigara fiyatları'!$B$2:$B$11,,-1)*$I$4</f>
        <v>18</v>
      </c>
      <c r="D830">
        <f>_xlfn.XLOOKUP(B830,'altın fonu'!$A$2:$A$1834,'altın fonu'!$B$2:$B$1834,,0)</f>
        <v>0.1168</v>
      </c>
      <c r="E830">
        <f t="shared" si="12"/>
        <v>154.10958904109589</v>
      </c>
      <c r="F830">
        <f>E830*'altın fonu'!$B$1834</f>
        <v>74.342465753424662</v>
      </c>
    </row>
    <row r="831" spans="1:6" x14ac:dyDescent="0.3">
      <c r="A831">
        <v>830</v>
      </c>
      <c r="B831" s="1">
        <v>44231</v>
      </c>
      <c r="C831" s="6">
        <f>_xlfn.XLOOKUP(B831,'sigara fiyatları'!$A$2:$A$11,'sigara fiyatları'!$B$2:$B$11,,-1)*$I$4</f>
        <v>18</v>
      </c>
      <c r="D831">
        <f>_xlfn.XLOOKUP(B831,'altın fonu'!$A$2:$A$1834,'altın fonu'!$B$2:$B$1834,,0)</f>
        <v>0.1162</v>
      </c>
      <c r="E831">
        <f t="shared" si="12"/>
        <v>154.90533562822719</v>
      </c>
      <c r="F831">
        <f>E831*'altın fonu'!$B$1834</f>
        <v>74.726333907056798</v>
      </c>
    </row>
    <row r="832" spans="1:6" x14ac:dyDescent="0.3">
      <c r="A832">
        <v>831</v>
      </c>
      <c r="B832" s="1">
        <v>44232</v>
      </c>
      <c r="C832" s="6">
        <f>_xlfn.XLOOKUP(B832,'sigara fiyatları'!$A$2:$A$11,'sigara fiyatları'!$B$2:$B$11,,-1)*$I$4</f>
        <v>18</v>
      </c>
      <c r="D832">
        <f>_xlfn.XLOOKUP(B832,'altın fonu'!$A$2:$A$1834,'altın fonu'!$B$2:$B$1834,,0)</f>
        <v>0.1147</v>
      </c>
      <c r="E832">
        <f t="shared" si="12"/>
        <v>156.93112467306017</v>
      </c>
      <c r="F832">
        <f>E832*'altın fonu'!$B$1834</f>
        <v>75.70357454228423</v>
      </c>
    </row>
    <row r="833" spans="1:6" x14ac:dyDescent="0.3">
      <c r="A833">
        <v>832</v>
      </c>
      <c r="B833" s="1">
        <v>44233</v>
      </c>
      <c r="C833" s="6">
        <f>_xlfn.XLOOKUP(B833,'sigara fiyatları'!$A$2:$A$11,'sigara fiyatları'!$B$2:$B$11,,-1)*$I$4</f>
        <v>18</v>
      </c>
      <c r="D833">
        <f>_xlfn.XLOOKUP(B833,'altın fonu'!$A$2:$A$1834,'altın fonu'!$B$2:$B$1834,,0)</f>
        <v>0.1147</v>
      </c>
      <c r="E833">
        <f t="shared" si="12"/>
        <v>156.93112467306017</v>
      </c>
      <c r="F833">
        <f>E833*'altın fonu'!$B$1834</f>
        <v>75.70357454228423</v>
      </c>
    </row>
    <row r="834" spans="1:6" x14ac:dyDescent="0.3">
      <c r="A834">
        <v>833</v>
      </c>
      <c r="B834" s="1">
        <v>44234</v>
      </c>
      <c r="C834" s="6">
        <f>_xlfn.XLOOKUP(B834,'sigara fiyatları'!$A$2:$A$11,'sigara fiyatları'!$B$2:$B$11,,-1)*$I$4</f>
        <v>18</v>
      </c>
      <c r="D834">
        <f>_xlfn.XLOOKUP(B834,'altın fonu'!$A$2:$A$1834,'altın fonu'!$B$2:$B$1834,,0)</f>
        <v>0.1147</v>
      </c>
      <c r="E834">
        <f t="shared" si="12"/>
        <v>156.93112467306017</v>
      </c>
      <c r="F834">
        <f>E834*'altın fonu'!$B$1834</f>
        <v>75.70357454228423</v>
      </c>
    </row>
    <row r="835" spans="1:6" x14ac:dyDescent="0.3">
      <c r="A835">
        <v>834</v>
      </c>
      <c r="B835" s="1">
        <v>44235</v>
      </c>
      <c r="C835" s="6">
        <f>_xlfn.XLOOKUP(B835,'sigara fiyatları'!$A$2:$A$11,'sigara fiyatları'!$B$2:$B$11,,-1)*$I$4</f>
        <v>18</v>
      </c>
      <c r="D835">
        <f>_xlfn.XLOOKUP(B835,'altın fonu'!$A$2:$A$1834,'altın fonu'!$B$2:$B$1834,,0)</f>
        <v>0.1133</v>
      </c>
      <c r="E835">
        <f t="shared" ref="E835:E898" si="13">C835/D835</f>
        <v>158.87025595763461</v>
      </c>
      <c r="F835">
        <f>E835*'altın fonu'!$B$1834</f>
        <v>76.639011473962938</v>
      </c>
    </row>
    <row r="836" spans="1:6" x14ac:dyDescent="0.3">
      <c r="A836">
        <v>835</v>
      </c>
      <c r="B836" s="1">
        <v>44236</v>
      </c>
      <c r="C836" s="6">
        <f>_xlfn.XLOOKUP(B836,'sigara fiyatları'!$A$2:$A$11,'sigara fiyatları'!$B$2:$B$11,,-1)*$I$4</f>
        <v>18</v>
      </c>
      <c r="D836">
        <f>_xlfn.XLOOKUP(B836,'altın fonu'!$A$2:$A$1834,'altın fonu'!$B$2:$B$1834,,0)</f>
        <v>0.1132</v>
      </c>
      <c r="E836">
        <f t="shared" si="13"/>
        <v>159.01060070671377</v>
      </c>
      <c r="F836">
        <f>E836*'altın fonu'!$B$1834</f>
        <v>76.706713780918719</v>
      </c>
    </row>
    <row r="837" spans="1:6" x14ac:dyDescent="0.3">
      <c r="A837">
        <v>836</v>
      </c>
      <c r="B837" s="1">
        <v>44237</v>
      </c>
      <c r="C837" s="6">
        <f>_xlfn.XLOOKUP(B837,'sigara fiyatları'!$A$2:$A$11,'sigara fiyatları'!$B$2:$B$11,,-1)*$I$4</f>
        <v>18</v>
      </c>
      <c r="D837">
        <f>_xlfn.XLOOKUP(B837,'altın fonu'!$A$2:$A$1834,'altın fonu'!$B$2:$B$1834,,0)</f>
        <v>0.11550000000000001</v>
      </c>
      <c r="E837">
        <f t="shared" si="13"/>
        <v>155.84415584415584</v>
      </c>
      <c r="F837">
        <f>E837*'altın fonu'!$B$1834</f>
        <v>75.179220779220771</v>
      </c>
    </row>
    <row r="838" spans="1:6" x14ac:dyDescent="0.3">
      <c r="A838">
        <v>837</v>
      </c>
      <c r="B838" s="1">
        <v>44238</v>
      </c>
      <c r="C838" s="6">
        <f>_xlfn.XLOOKUP(B838,'sigara fiyatları'!$A$2:$A$11,'sigara fiyatları'!$B$2:$B$11,,-1)*$I$4</f>
        <v>18</v>
      </c>
      <c r="D838">
        <f>_xlfn.XLOOKUP(B838,'altın fonu'!$A$2:$A$1834,'altın fonu'!$B$2:$B$1834,,0)</f>
        <v>0.1152</v>
      </c>
      <c r="E838">
        <f t="shared" si="13"/>
        <v>156.25</v>
      </c>
      <c r="F838">
        <f>E838*'altın fonu'!$B$1834</f>
        <v>75.375</v>
      </c>
    </row>
    <row r="839" spans="1:6" x14ac:dyDescent="0.3">
      <c r="A839">
        <v>838</v>
      </c>
      <c r="B839" s="1">
        <v>44239</v>
      </c>
      <c r="C839" s="6">
        <f>_xlfn.XLOOKUP(B839,'sigara fiyatları'!$A$2:$A$11,'sigara fiyatları'!$B$2:$B$11,,-1)*$I$4</f>
        <v>18</v>
      </c>
      <c r="D839">
        <f>_xlfn.XLOOKUP(B839,'altın fonu'!$A$2:$A$1834,'altın fonu'!$B$2:$B$1834,,0)</f>
        <v>0.115</v>
      </c>
      <c r="E839">
        <f t="shared" si="13"/>
        <v>156.52173913043478</v>
      </c>
      <c r="F839">
        <f>E839*'altın fonu'!$B$1834</f>
        <v>75.506086956521742</v>
      </c>
    </row>
    <row r="840" spans="1:6" x14ac:dyDescent="0.3">
      <c r="A840">
        <v>839</v>
      </c>
      <c r="B840" s="1">
        <v>44240</v>
      </c>
      <c r="C840" s="6">
        <f>_xlfn.XLOOKUP(B840,'sigara fiyatları'!$A$2:$A$11,'sigara fiyatları'!$B$2:$B$11,,-1)*$I$4</f>
        <v>18</v>
      </c>
      <c r="D840">
        <f>_xlfn.XLOOKUP(B840,'altın fonu'!$A$2:$A$1834,'altın fonu'!$B$2:$B$1834,,0)</f>
        <v>0.115</v>
      </c>
      <c r="E840">
        <f t="shared" si="13"/>
        <v>156.52173913043478</v>
      </c>
      <c r="F840">
        <f>E840*'altın fonu'!$B$1834</f>
        <v>75.506086956521742</v>
      </c>
    </row>
    <row r="841" spans="1:6" x14ac:dyDescent="0.3">
      <c r="A841">
        <v>840</v>
      </c>
      <c r="B841" s="1">
        <v>44241</v>
      </c>
      <c r="C841" s="6">
        <f>_xlfn.XLOOKUP(B841,'sigara fiyatları'!$A$2:$A$11,'sigara fiyatları'!$B$2:$B$11,,-1)*$I$4</f>
        <v>18</v>
      </c>
      <c r="D841">
        <f>_xlfn.XLOOKUP(B841,'altın fonu'!$A$2:$A$1834,'altın fonu'!$B$2:$B$1834,,0)</f>
        <v>0.115</v>
      </c>
      <c r="E841">
        <f t="shared" si="13"/>
        <v>156.52173913043478</v>
      </c>
      <c r="F841">
        <f>E841*'altın fonu'!$B$1834</f>
        <v>75.506086956521742</v>
      </c>
    </row>
    <row r="842" spans="1:6" x14ac:dyDescent="0.3">
      <c r="A842">
        <v>841</v>
      </c>
      <c r="B842" s="1">
        <v>44242</v>
      </c>
      <c r="C842" s="6">
        <f>_xlfn.XLOOKUP(B842,'sigara fiyatları'!$A$2:$A$11,'sigara fiyatları'!$B$2:$B$11,,-1)*$I$4</f>
        <v>18</v>
      </c>
      <c r="D842">
        <f>_xlfn.XLOOKUP(B842,'altın fonu'!$A$2:$A$1834,'altın fonu'!$B$2:$B$1834,,0)</f>
        <v>0.11310000000000001</v>
      </c>
      <c r="E842">
        <f t="shared" si="13"/>
        <v>159.15119363395223</v>
      </c>
      <c r="F842">
        <f>E842*'altın fonu'!$B$1834</f>
        <v>76.774535809018559</v>
      </c>
    </row>
    <row r="843" spans="1:6" x14ac:dyDescent="0.3">
      <c r="A843">
        <v>842</v>
      </c>
      <c r="B843" s="1">
        <v>44243</v>
      </c>
      <c r="C843" s="6">
        <f>_xlfn.XLOOKUP(B843,'sigara fiyatları'!$A$2:$A$11,'sigara fiyatları'!$B$2:$B$11,,-1)*$I$4</f>
        <v>18</v>
      </c>
      <c r="D843">
        <f>_xlfn.XLOOKUP(B843,'altın fonu'!$A$2:$A$1834,'altın fonu'!$B$2:$B$1834,,0)</f>
        <v>0.11219999999999999</v>
      </c>
      <c r="E843">
        <f t="shared" si="13"/>
        <v>160.42780748663102</v>
      </c>
      <c r="F843">
        <f>E843*'altın fonu'!$B$1834</f>
        <v>77.390374331550802</v>
      </c>
    </row>
    <row r="844" spans="1:6" x14ac:dyDescent="0.3">
      <c r="A844">
        <v>843</v>
      </c>
      <c r="B844" s="1">
        <v>44244</v>
      </c>
      <c r="C844" s="6">
        <f>_xlfn.XLOOKUP(B844,'sigara fiyatları'!$A$2:$A$11,'sigara fiyatları'!$B$2:$B$11,,-1)*$I$4</f>
        <v>18</v>
      </c>
      <c r="D844">
        <f>_xlfn.XLOOKUP(B844,'altın fonu'!$A$2:$A$1834,'altın fonu'!$B$2:$B$1834,,0)</f>
        <v>0.11169999999999999</v>
      </c>
      <c r="E844">
        <f t="shared" si="13"/>
        <v>161.1459265890779</v>
      </c>
      <c r="F844">
        <f>E844*'altın fonu'!$B$1834</f>
        <v>77.736794986571184</v>
      </c>
    </row>
    <row r="845" spans="1:6" x14ac:dyDescent="0.3">
      <c r="A845">
        <v>844</v>
      </c>
      <c r="B845" s="1">
        <v>44245</v>
      </c>
      <c r="C845" s="6">
        <f>_xlfn.XLOOKUP(B845,'sigara fiyatları'!$A$2:$A$11,'sigara fiyatları'!$B$2:$B$11,,-1)*$I$4</f>
        <v>18</v>
      </c>
      <c r="D845">
        <f>_xlfn.XLOOKUP(B845,'altın fonu'!$A$2:$A$1834,'altın fonu'!$B$2:$B$1834,,0)</f>
        <v>0.11119999999999999</v>
      </c>
      <c r="E845">
        <f t="shared" si="13"/>
        <v>161.87050359712231</v>
      </c>
      <c r="F845">
        <f>E845*'altın fonu'!$B$1834</f>
        <v>78.086330935251794</v>
      </c>
    </row>
    <row r="846" spans="1:6" x14ac:dyDescent="0.3">
      <c r="A846">
        <v>845</v>
      </c>
      <c r="B846" s="1">
        <v>44246</v>
      </c>
      <c r="C846" s="6">
        <f>_xlfn.XLOOKUP(B846,'sigara fiyatları'!$A$2:$A$11,'sigara fiyatları'!$B$2:$B$11,,-1)*$I$4</f>
        <v>18</v>
      </c>
      <c r="D846">
        <f>_xlfn.XLOOKUP(B846,'altın fonu'!$A$2:$A$1834,'altın fonu'!$B$2:$B$1834,,0)</f>
        <v>0.1099</v>
      </c>
      <c r="E846">
        <f t="shared" si="13"/>
        <v>163.78525932666059</v>
      </c>
      <c r="F846">
        <f>E846*'altın fonu'!$B$1834</f>
        <v>79.010009099181076</v>
      </c>
    </row>
    <row r="847" spans="1:6" x14ac:dyDescent="0.3">
      <c r="A847">
        <v>846</v>
      </c>
      <c r="B847" s="1">
        <v>44247</v>
      </c>
      <c r="C847" s="6">
        <f>_xlfn.XLOOKUP(B847,'sigara fiyatları'!$A$2:$A$11,'sigara fiyatları'!$B$2:$B$11,,-1)*$I$4</f>
        <v>18</v>
      </c>
      <c r="D847">
        <f>_xlfn.XLOOKUP(B847,'altın fonu'!$A$2:$A$1834,'altın fonu'!$B$2:$B$1834,,0)</f>
        <v>0.1099</v>
      </c>
      <c r="E847">
        <f t="shared" si="13"/>
        <v>163.78525932666059</v>
      </c>
      <c r="F847">
        <f>E847*'altın fonu'!$B$1834</f>
        <v>79.010009099181076</v>
      </c>
    </row>
    <row r="848" spans="1:6" x14ac:dyDescent="0.3">
      <c r="A848">
        <v>847</v>
      </c>
      <c r="B848" s="1">
        <v>44248</v>
      </c>
      <c r="C848" s="6">
        <f>_xlfn.XLOOKUP(B848,'sigara fiyatları'!$A$2:$A$11,'sigara fiyatları'!$B$2:$B$11,,-1)*$I$4</f>
        <v>18</v>
      </c>
      <c r="D848">
        <f>_xlfn.XLOOKUP(B848,'altın fonu'!$A$2:$A$1834,'altın fonu'!$B$2:$B$1834,,0)</f>
        <v>0.1099</v>
      </c>
      <c r="E848">
        <f t="shared" si="13"/>
        <v>163.78525932666059</v>
      </c>
      <c r="F848">
        <f>E848*'altın fonu'!$B$1834</f>
        <v>79.010009099181076</v>
      </c>
    </row>
    <row r="849" spans="1:6" x14ac:dyDescent="0.3">
      <c r="A849">
        <v>848</v>
      </c>
      <c r="B849" s="1">
        <v>44249</v>
      </c>
      <c r="C849" s="6">
        <f>_xlfn.XLOOKUP(B849,'sigara fiyatları'!$A$2:$A$11,'sigara fiyatları'!$B$2:$B$11,,-1)*$I$4</f>
        <v>18</v>
      </c>
      <c r="D849">
        <f>_xlfn.XLOOKUP(B849,'altın fonu'!$A$2:$A$1834,'altın fonu'!$B$2:$B$1834,,0)</f>
        <v>0.1094</v>
      </c>
      <c r="E849">
        <f t="shared" si="13"/>
        <v>164.53382084095065</v>
      </c>
      <c r="F849">
        <f>E849*'altın fonu'!$B$1834</f>
        <v>79.371115173674596</v>
      </c>
    </row>
    <row r="850" spans="1:6" x14ac:dyDescent="0.3">
      <c r="A850">
        <v>849</v>
      </c>
      <c r="B850" s="1">
        <v>44250</v>
      </c>
      <c r="C850" s="6">
        <f>_xlfn.XLOOKUP(B850,'sigara fiyatları'!$A$2:$A$11,'sigara fiyatları'!$B$2:$B$11,,-1)*$I$4</f>
        <v>18</v>
      </c>
      <c r="D850">
        <f>_xlfn.XLOOKUP(B850,'altın fonu'!$A$2:$A$1834,'altın fonu'!$B$2:$B$1834,,0)</f>
        <v>0.11020000000000001</v>
      </c>
      <c r="E850">
        <f t="shared" si="13"/>
        <v>163.33938294010889</v>
      </c>
      <c r="F850">
        <f>E850*'altın fonu'!$B$1834</f>
        <v>78.794918330308533</v>
      </c>
    </row>
    <row r="851" spans="1:6" x14ac:dyDescent="0.3">
      <c r="A851">
        <v>850</v>
      </c>
      <c r="B851" s="1">
        <v>44251</v>
      </c>
      <c r="C851" s="6">
        <f>_xlfn.XLOOKUP(B851,'sigara fiyatları'!$A$2:$A$11,'sigara fiyatları'!$B$2:$B$11,,-1)*$I$4</f>
        <v>18</v>
      </c>
      <c r="D851">
        <f>_xlfn.XLOOKUP(B851,'altın fonu'!$A$2:$A$1834,'altın fonu'!$B$2:$B$1834,,0)</f>
        <v>0.11260000000000001</v>
      </c>
      <c r="E851">
        <f t="shared" si="13"/>
        <v>159.85790408525753</v>
      </c>
      <c r="F851">
        <f>E851*'altın fonu'!$B$1834</f>
        <v>77.115452930728239</v>
      </c>
    </row>
    <row r="852" spans="1:6" x14ac:dyDescent="0.3">
      <c r="A852">
        <v>851</v>
      </c>
      <c r="B852" s="1">
        <v>44252</v>
      </c>
      <c r="C852" s="6">
        <f>_xlfn.XLOOKUP(B852,'sigara fiyatları'!$A$2:$A$11,'sigara fiyatları'!$B$2:$B$11,,-1)*$I$4</f>
        <v>18</v>
      </c>
      <c r="D852">
        <f>_xlfn.XLOOKUP(B852,'altın fonu'!$A$2:$A$1834,'altın fonu'!$B$2:$B$1834,,0)</f>
        <v>0.1143</v>
      </c>
      <c r="E852">
        <f t="shared" si="13"/>
        <v>157.48031496062993</v>
      </c>
      <c r="F852">
        <f>E852*'altın fonu'!$B$1834</f>
        <v>75.968503937007881</v>
      </c>
    </row>
    <row r="853" spans="1:6" x14ac:dyDescent="0.3">
      <c r="A853">
        <v>852</v>
      </c>
      <c r="B853" s="1">
        <v>44253</v>
      </c>
      <c r="C853" s="6">
        <f>_xlfn.XLOOKUP(B853,'sigara fiyatları'!$A$2:$A$11,'sigara fiyatları'!$B$2:$B$11,,-1)*$I$4</f>
        <v>18</v>
      </c>
      <c r="D853">
        <f>_xlfn.XLOOKUP(B853,'altın fonu'!$A$2:$A$1834,'altın fonu'!$B$2:$B$1834,,0)</f>
        <v>0.1142</v>
      </c>
      <c r="E853">
        <f t="shared" si="13"/>
        <v>157.6182136602452</v>
      </c>
      <c r="F853">
        <f>E853*'altın fonu'!$B$1834</f>
        <v>76.035026269702286</v>
      </c>
    </row>
    <row r="854" spans="1:6" x14ac:dyDescent="0.3">
      <c r="A854">
        <v>853</v>
      </c>
      <c r="B854" s="1">
        <v>44254</v>
      </c>
      <c r="C854" s="6">
        <f>_xlfn.XLOOKUP(B854,'sigara fiyatları'!$A$2:$A$11,'sigara fiyatları'!$B$2:$B$11,,-1)*$I$4</f>
        <v>18</v>
      </c>
      <c r="D854">
        <f>_xlfn.XLOOKUP(B854,'altın fonu'!$A$2:$A$1834,'altın fonu'!$B$2:$B$1834,,0)</f>
        <v>0.1142</v>
      </c>
      <c r="E854">
        <f t="shared" si="13"/>
        <v>157.6182136602452</v>
      </c>
      <c r="F854">
        <f>E854*'altın fonu'!$B$1834</f>
        <v>76.035026269702286</v>
      </c>
    </row>
    <row r="855" spans="1:6" x14ac:dyDescent="0.3">
      <c r="A855">
        <v>854</v>
      </c>
      <c r="B855" s="1">
        <v>44255</v>
      </c>
      <c r="C855" s="6">
        <f>_xlfn.XLOOKUP(B855,'sigara fiyatları'!$A$2:$A$11,'sigara fiyatları'!$B$2:$B$11,,-1)*$I$4</f>
        <v>18</v>
      </c>
      <c r="D855">
        <f>_xlfn.XLOOKUP(B855,'altın fonu'!$A$2:$A$1834,'altın fonu'!$B$2:$B$1834,,0)</f>
        <v>0.1142</v>
      </c>
      <c r="E855">
        <f t="shared" si="13"/>
        <v>157.6182136602452</v>
      </c>
      <c r="F855">
        <f>E855*'altın fonu'!$B$1834</f>
        <v>76.035026269702286</v>
      </c>
    </row>
    <row r="856" spans="1:6" x14ac:dyDescent="0.3">
      <c r="A856">
        <v>855</v>
      </c>
      <c r="B856" s="1">
        <v>44256</v>
      </c>
      <c r="C856" s="6">
        <f>_xlfn.XLOOKUP(B856,'sigara fiyatları'!$A$2:$A$11,'sigara fiyatları'!$B$2:$B$11,,-1)*$I$4</f>
        <v>18</v>
      </c>
      <c r="D856">
        <f>_xlfn.XLOOKUP(B856,'altın fonu'!$A$2:$A$1834,'altın fonu'!$B$2:$B$1834,,0)</f>
        <v>0.1158</v>
      </c>
      <c r="E856">
        <f t="shared" si="13"/>
        <v>155.44041450777203</v>
      </c>
      <c r="F856">
        <f>E856*'altın fonu'!$B$1834</f>
        <v>74.984455958549233</v>
      </c>
    </row>
    <row r="857" spans="1:6" x14ac:dyDescent="0.3">
      <c r="A857">
        <v>856</v>
      </c>
      <c r="B857" s="1">
        <v>44257</v>
      </c>
      <c r="C857" s="6">
        <f>_xlfn.XLOOKUP(B857,'sigara fiyatları'!$A$2:$A$11,'sigara fiyatları'!$B$2:$B$11,,-1)*$I$4</f>
        <v>18</v>
      </c>
      <c r="D857">
        <f>_xlfn.XLOOKUP(B857,'altın fonu'!$A$2:$A$1834,'altın fonu'!$B$2:$B$1834,,0)</f>
        <v>0.11310000000000001</v>
      </c>
      <c r="E857">
        <f t="shared" si="13"/>
        <v>159.15119363395223</v>
      </c>
      <c r="F857">
        <f>E857*'altın fonu'!$B$1834</f>
        <v>76.774535809018559</v>
      </c>
    </row>
    <row r="858" spans="1:6" x14ac:dyDescent="0.3">
      <c r="A858">
        <v>857</v>
      </c>
      <c r="B858" s="1">
        <v>44258</v>
      </c>
      <c r="C858" s="6">
        <f>_xlfn.XLOOKUP(B858,'sigara fiyatları'!$A$2:$A$11,'sigara fiyatları'!$B$2:$B$11,,-1)*$I$4</f>
        <v>18</v>
      </c>
      <c r="D858">
        <f>_xlfn.XLOOKUP(B858,'altın fonu'!$A$2:$A$1834,'altın fonu'!$B$2:$B$1834,,0)</f>
        <v>0.1118</v>
      </c>
      <c r="E858">
        <f t="shared" si="13"/>
        <v>161.00178890876566</v>
      </c>
      <c r="F858">
        <f>E858*'altın fonu'!$B$1834</f>
        <v>77.667262969588549</v>
      </c>
    </row>
    <row r="859" spans="1:6" x14ac:dyDescent="0.3">
      <c r="A859">
        <v>858</v>
      </c>
      <c r="B859" s="1">
        <v>44259</v>
      </c>
      <c r="C859" s="6">
        <f>_xlfn.XLOOKUP(B859,'sigara fiyatları'!$A$2:$A$11,'sigara fiyatları'!$B$2:$B$11,,-1)*$I$4</f>
        <v>18</v>
      </c>
      <c r="D859">
        <f>_xlfn.XLOOKUP(B859,'altın fonu'!$A$2:$A$1834,'altın fonu'!$B$2:$B$1834,,0)</f>
        <v>0.1123</v>
      </c>
      <c r="E859">
        <f t="shared" si="13"/>
        <v>160.28495102404275</v>
      </c>
      <c r="F859">
        <f>E859*'altın fonu'!$B$1834</f>
        <v>77.321460373998221</v>
      </c>
    </row>
    <row r="860" spans="1:6" x14ac:dyDescent="0.3">
      <c r="A860">
        <v>859</v>
      </c>
      <c r="B860" s="1">
        <v>44260</v>
      </c>
      <c r="C860" s="6">
        <f>_xlfn.XLOOKUP(B860,'sigara fiyatları'!$A$2:$A$11,'sigara fiyatları'!$B$2:$B$11,,-1)*$I$4</f>
        <v>18</v>
      </c>
      <c r="D860">
        <f>_xlfn.XLOOKUP(B860,'altın fonu'!$A$2:$A$1834,'altın fonu'!$B$2:$B$1834,,0)</f>
        <v>0.11310000000000001</v>
      </c>
      <c r="E860">
        <f t="shared" si="13"/>
        <v>159.15119363395223</v>
      </c>
      <c r="F860">
        <f>E860*'altın fonu'!$B$1834</f>
        <v>76.774535809018559</v>
      </c>
    </row>
    <row r="861" spans="1:6" x14ac:dyDescent="0.3">
      <c r="A861">
        <v>860</v>
      </c>
      <c r="B861" s="1">
        <v>44261</v>
      </c>
      <c r="C861" s="6">
        <f>_xlfn.XLOOKUP(B861,'sigara fiyatları'!$A$2:$A$11,'sigara fiyatları'!$B$2:$B$11,,-1)*$I$4</f>
        <v>18</v>
      </c>
      <c r="D861">
        <f>_xlfn.XLOOKUP(B861,'altın fonu'!$A$2:$A$1834,'altın fonu'!$B$2:$B$1834,,0)</f>
        <v>0.11310000000000001</v>
      </c>
      <c r="E861">
        <f t="shared" si="13"/>
        <v>159.15119363395223</v>
      </c>
      <c r="F861">
        <f>E861*'altın fonu'!$B$1834</f>
        <v>76.774535809018559</v>
      </c>
    </row>
    <row r="862" spans="1:6" x14ac:dyDescent="0.3">
      <c r="A862">
        <v>861</v>
      </c>
      <c r="B862" s="1">
        <v>44262</v>
      </c>
      <c r="C862" s="6">
        <f>_xlfn.XLOOKUP(B862,'sigara fiyatları'!$A$2:$A$11,'sigara fiyatları'!$B$2:$B$11,,-1)*$I$4</f>
        <v>18</v>
      </c>
      <c r="D862">
        <f>_xlfn.XLOOKUP(B862,'altın fonu'!$A$2:$A$1834,'altın fonu'!$B$2:$B$1834,,0)</f>
        <v>0.11310000000000001</v>
      </c>
      <c r="E862">
        <f t="shared" si="13"/>
        <v>159.15119363395223</v>
      </c>
      <c r="F862">
        <f>E862*'altın fonu'!$B$1834</f>
        <v>76.774535809018559</v>
      </c>
    </row>
    <row r="863" spans="1:6" x14ac:dyDescent="0.3">
      <c r="A863">
        <v>862</v>
      </c>
      <c r="B863" s="1">
        <v>44263</v>
      </c>
      <c r="C863" s="6">
        <f>_xlfn.XLOOKUP(B863,'sigara fiyatları'!$A$2:$A$11,'sigara fiyatları'!$B$2:$B$11,,-1)*$I$4</f>
        <v>18</v>
      </c>
      <c r="D863">
        <f>_xlfn.XLOOKUP(B863,'altın fonu'!$A$2:$A$1834,'altın fonu'!$B$2:$B$1834,,0)</f>
        <v>0.11269999999999999</v>
      </c>
      <c r="E863">
        <f t="shared" si="13"/>
        <v>159.71606033717836</v>
      </c>
      <c r="F863">
        <f>E863*'altın fonu'!$B$1834</f>
        <v>77.047027506654842</v>
      </c>
    </row>
    <row r="864" spans="1:6" x14ac:dyDescent="0.3">
      <c r="A864">
        <v>863</v>
      </c>
      <c r="B864" s="1">
        <v>44264</v>
      </c>
      <c r="C864" s="6">
        <f>_xlfn.XLOOKUP(B864,'sigara fiyatları'!$A$2:$A$11,'sigara fiyatları'!$B$2:$B$11,,-1)*$I$4</f>
        <v>18</v>
      </c>
      <c r="D864">
        <f>_xlfn.XLOOKUP(B864,'altın fonu'!$A$2:$A$1834,'altın fonu'!$B$2:$B$1834,,0)</f>
        <v>0.1138</v>
      </c>
      <c r="E864">
        <f t="shared" si="13"/>
        <v>158.17223198594024</v>
      </c>
      <c r="F864">
        <f>E864*'altın fonu'!$B$1834</f>
        <v>76.302284710017574</v>
      </c>
    </row>
    <row r="865" spans="1:6" x14ac:dyDescent="0.3">
      <c r="A865">
        <v>864</v>
      </c>
      <c r="B865" s="1">
        <v>44265</v>
      </c>
      <c r="C865" s="6">
        <f>_xlfn.XLOOKUP(B865,'sigara fiyatları'!$A$2:$A$11,'sigara fiyatları'!$B$2:$B$11,,-1)*$I$4</f>
        <v>18</v>
      </c>
      <c r="D865">
        <f>_xlfn.XLOOKUP(B865,'altın fonu'!$A$2:$A$1834,'altın fonu'!$B$2:$B$1834,,0)</f>
        <v>0.1147</v>
      </c>
      <c r="E865">
        <f t="shared" si="13"/>
        <v>156.93112467306017</v>
      </c>
      <c r="F865">
        <f>E865*'altın fonu'!$B$1834</f>
        <v>75.70357454228423</v>
      </c>
    </row>
    <row r="866" spans="1:6" x14ac:dyDescent="0.3">
      <c r="A866">
        <v>865</v>
      </c>
      <c r="B866" s="1">
        <v>44266</v>
      </c>
      <c r="C866" s="6">
        <f>_xlfn.XLOOKUP(B866,'sigara fiyatları'!$A$2:$A$11,'sigara fiyatları'!$B$2:$B$11,,-1)*$I$4</f>
        <v>18</v>
      </c>
      <c r="D866">
        <f>_xlfn.XLOOKUP(B866,'altın fonu'!$A$2:$A$1834,'altın fonu'!$B$2:$B$1834,,0)</f>
        <v>0.1148</v>
      </c>
      <c r="E866">
        <f t="shared" si="13"/>
        <v>156.79442508710801</v>
      </c>
      <c r="F866">
        <f>E866*'altın fonu'!$B$1834</f>
        <v>75.637630662020896</v>
      </c>
    </row>
    <row r="867" spans="1:6" x14ac:dyDescent="0.3">
      <c r="A867">
        <v>866</v>
      </c>
      <c r="B867" s="1">
        <v>44267</v>
      </c>
      <c r="C867" s="6">
        <f>_xlfn.XLOOKUP(B867,'sigara fiyatları'!$A$2:$A$11,'sigara fiyatları'!$B$2:$B$11,,-1)*$I$4</f>
        <v>18</v>
      </c>
      <c r="D867">
        <f>_xlfn.XLOOKUP(B867,'altın fonu'!$A$2:$A$1834,'altın fonu'!$B$2:$B$1834,,0)</f>
        <v>0.11409999999999999</v>
      </c>
      <c r="E867">
        <f t="shared" si="13"/>
        <v>157.75635407537249</v>
      </c>
      <c r="F867">
        <f>E867*'altın fonu'!$B$1834</f>
        <v>76.101665205959691</v>
      </c>
    </row>
    <row r="868" spans="1:6" x14ac:dyDescent="0.3">
      <c r="A868">
        <v>867</v>
      </c>
      <c r="B868" s="1">
        <v>44268</v>
      </c>
      <c r="C868" s="6">
        <f>_xlfn.XLOOKUP(B868,'sigara fiyatları'!$A$2:$A$11,'sigara fiyatları'!$B$2:$B$11,,-1)*$I$4</f>
        <v>18</v>
      </c>
      <c r="D868">
        <f>_xlfn.XLOOKUP(B868,'altın fonu'!$A$2:$A$1834,'altın fonu'!$B$2:$B$1834,,0)</f>
        <v>0.11409999999999999</v>
      </c>
      <c r="E868">
        <f t="shared" si="13"/>
        <v>157.75635407537249</v>
      </c>
      <c r="F868">
        <f>E868*'altın fonu'!$B$1834</f>
        <v>76.101665205959691</v>
      </c>
    </row>
    <row r="869" spans="1:6" x14ac:dyDescent="0.3">
      <c r="A869">
        <v>868</v>
      </c>
      <c r="B869" s="1">
        <v>44269</v>
      </c>
      <c r="C869" s="6">
        <f>_xlfn.XLOOKUP(B869,'sigara fiyatları'!$A$2:$A$11,'sigara fiyatları'!$B$2:$B$11,,-1)*$I$4</f>
        <v>18</v>
      </c>
      <c r="D869">
        <f>_xlfn.XLOOKUP(B869,'altın fonu'!$A$2:$A$1834,'altın fonu'!$B$2:$B$1834,,0)</f>
        <v>0.11409999999999999</v>
      </c>
      <c r="E869">
        <f t="shared" si="13"/>
        <v>157.75635407537249</v>
      </c>
      <c r="F869">
        <f>E869*'altın fonu'!$B$1834</f>
        <v>76.101665205959691</v>
      </c>
    </row>
    <row r="870" spans="1:6" x14ac:dyDescent="0.3">
      <c r="A870">
        <v>869</v>
      </c>
      <c r="B870" s="1">
        <v>44270</v>
      </c>
      <c r="C870" s="6">
        <f>_xlfn.XLOOKUP(B870,'sigara fiyatları'!$A$2:$A$11,'sigara fiyatları'!$B$2:$B$11,,-1)*$I$4</f>
        <v>18</v>
      </c>
      <c r="D870">
        <f>_xlfn.XLOOKUP(B870,'altın fonu'!$A$2:$A$1834,'altın fonu'!$B$2:$B$1834,,0)</f>
        <v>0.11459999999999999</v>
      </c>
      <c r="E870">
        <f t="shared" si="13"/>
        <v>157.06806282722513</v>
      </c>
      <c r="F870">
        <f>E870*'altın fonu'!$B$1834</f>
        <v>75.769633507853399</v>
      </c>
    </row>
    <row r="871" spans="1:6" x14ac:dyDescent="0.3">
      <c r="A871">
        <v>870</v>
      </c>
      <c r="B871" s="1">
        <v>44271</v>
      </c>
      <c r="C871" s="6">
        <f>_xlfn.XLOOKUP(B871,'sigara fiyatları'!$A$2:$A$11,'sigara fiyatları'!$B$2:$B$11,,-1)*$I$4</f>
        <v>18</v>
      </c>
      <c r="D871">
        <f>_xlfn.XLOOKUP(B871,'altın fonu'!$A$2:$A$1834,'altın fonu'!$B$2:$B$1834,,0)</f>
        <v>0.1149</v>
      </c>
      <c r="E871">
        <f t="shared" si="13"/>
        <v>156.65796344647518</v>
      </c>
      <c r="F871">
        <f>E871*'altın fonu'!$B$1834</f>
        <v>75.571801566579623</v>
      </c>
    </row>
    <row r="872" spans="1:6" x14ac:dyDescent="0.3">
      <c r="A872">
        <v>871</v>
      </c>
      <c r="B872" s="1">
        <v>44272</v>
      </c>
      <c r="C872" s="6">
        <f>_xlfn.XLOOKUP(B872,'sigara fiyatları'!$A$2:$A$11,'sigara fiyatları'!$B$2:$B$11,,-1)*$I$4</f>
        <v>18</v>
      </c>
      <c r="D872">
        <f>_xlfn.XLOOKUP(B872,'altın fonu'!$A$2:$A$1834,'altın fonu'!$B$2:$B$1834,,0)</f>
        <v>0.1147</v>
      </c>
      <c r="E872">
        <f t="shared" si="13"/>
        <v>156.93112467306017</v>
      </c>
      <c r="F872">
        <f>E872*'altın fonu'!$B$1834</f>
        <v>75.70357454228423</v>
      </c>
    </row>
    <row r="873" spans="1:6" x14ac:dyDescent="0.3">
      <c r="A873">
        <v>872</v>
      </c>
      <c r="B873" s="1">
        <v>44273</v>
      </c>
      <c r="C873" s="6">
        <f>_xlfn.XLOOKUP(B873,'sigara fiyatları'!$A$2:$A$11,'sigara fiyatları'!$B$2:$B$11,,-1)*$I$4</f>
        <v>18</v>
      </c>
      <c r="D873">
        <f>_xlfn.XLOOKUP(B873,'altın fonu'!$A$2:$A$1834,'altın fonu'!$B$2:$B$1834,,0)</f>
        <v>0.1152</v>
      </c>
      <c r="E873">
        <f t="shared" si="13"/>
        <v>156.25</v>
      </c>
      <c r="F873">
        <f>E873*'altın fonu'!$B$1834</f>
        <v>75.375</v>
      </c>
    </row>
    <row r="874" spans="1:6" x14ac:dyDescent="0.3">
      <c r="A874">
        <v>873</v>
      </c>
      <c r="B874" s="1">
        <v>44274</v>
      </c>
      <c r="C874" s="6">
        <f>_xlfn.XLOOKUP(B874,'sigara fiyatları'!$A$2:$A$11,'sigara fiyatları'!$B$2:$B$11,,-1)*$I$4</f>
        <v>18</v>
      </c>
      <c r="D874">
        <f>_xlfn.XLOOKUP(B874,'altın fonu'!$A$2:$A$1834,'altın fonu'!$B$2:$B$1834,,0)</f>
        <v>0.1142</v>
      </c>
      <c r="E874">
        <f t="shared" si="13"/>
        <v>157.6182136602452</v>
      </c>
      <c r="F874">
        <f>E874*'altın fonu'!$B$1834</f>
        <v>76.035026269702286</v>
      </c>
    </row>
    <row r="875" spans="1:6" x14ac:dyDescent="0.3">
      <c r="A875">
        <v>874</v>
      </c>
      <c r="B875" s="1">
        <v>44275</v>
      </c>
      <c r="C875" s="6">
        <f>_xlfn.XLOOKUP(B875,'sigara fiyatları'!$A$2:$A$11,'sigara fiyatları'!$B$2:$B$11,,-1)*$I$4</f>
        <v>18</v>
      </c>
      <c r="D875">
        <f>_xlfn.XLOOKUP(B875,'altın fonu'!$A$2:$A$1834,'altın fonu'!$B$2:$B$1834,,0)</f>
        <v>0.1142</v>
      </c>
      <c r="E875">
        <f t="shared" si="13"/>
        <v>157.6182136602452</v>
      </c>
      <c r="F875">
        <f>E875*'altın fonu'!$B$1834</f>
        <v>76.035026269702286</v>
      </c>
    </row>
    <row r="876" spans="1:6" x14ac:dyDescent="0.3">
      <c r="A876">
        <v>875</v>
      </c>
      <c r="B876" s="1">
        <v>44276</v>
      </c>
      <c r="C876" s="6">
        <f>_xlfn.XLOOKUP(B876,'sigara fiyatları'!$A$2:$A$11,'sigara fiyatları'!$B$2:$B$11,,-1)*$I$4</f>
        <v>18</v>
      </c>
      <c r="D876">
        <f>_xlfn.XLOOKUP(B876,'altın fonu'!$A$2:$A$1834,'altın fonu'!$B$2:$B$1834,,0)</f>
        <v>0.1142</v>
      </c>
      <c r="E876">
        <f t="shared" si="13"/>
        <v>157.6182136602452</v>
      </c>
      <c r="F876">
        <f>E876*'altın fonu'!$B$1834</f>
        <v>76.035026269702286</v>
      </c>
    </row>
    <row r="877" spans="1:6" x14ac:dyDescent="0.3">
      <c r="A877">
        <v>876</v>
      </c>
      <c r="B877" s="1">
        <v>44277</v>
      </c>
      <c r="C877" s="6">
        <f>_xlfn.XLOOKUP(B877,'sigara fiyatları'!$A$2:$A$11,'sigara fiyatları'!$B$2:$B$11,,-1)*$I$4</f>
        <v>18</v>
      </c>
      <c r="D877">
        <f>_xlfn.XLOOKUP(B877,'altın fonu'!$A$2:$A$1834,'altın fonu'!$B$2:$B$1834,,0)</f>
        <v>0.1114</v>
      </c>
      <c r="E877">
        <f t="shared" si="13"/>
        <v>161.57989228007182</v>
      </c>
      <c r="F877">
        <f>E877*'altın fonu'!$B$1834</f>
        <v>77.946140035906637</v>
      </c>
    </row>
    <row r="878" spans="1:6" x14ac:dyDescent="0.3">
      <c r="A878">
        <v>877</v>
      </c>
      <c r="B878" s="1">
        <v>44278</v>
      </c>
      <c r="C878" s="6">
        <f>_xlfn.XLOOKUP(B878,'sigara fiyatları'!$A$2:$A$11,'sigara fiyatları'!$B$2:$B$11,,-1)*$I$4</f>
        <v>18</v>
      </c>
      <c r="D878">
        <f>_xlfn.XLOOKUP(B878,'altın fonu'!$A$2:$A$1834,'altın fonu'!$B$2:$B$1834,,0)</f>
        <v>0.12089999999999999</v>
      </c>
      <c r="E878">
        <f t="shared" si="13"/>
        <v>148.8833746898263</v>
      </c>
      <c r="F878">
        <f>E878*'altın fonu'!$B$1834</f>
        <v>71.821339950372206</v>
      </c>
    </row>
    <row r="879" spans="1:6" x14ac:dyDescent="0.3">
      <c r="A879">
        <v>878</v>
      </c>
      <c r="B879" s="1">
        <v>44279</v>
      </c>
      <c r="C879" s="6">
        <f>_xlfn.XLOOKUP(B879,'sigara fiyatları'!$A$2:$A$11,'sigara fiyatları'!$B$2:$B$11,,-1)*$I$4</f>
        <v>18</v>
      </c>
      <c r="D879">
        <f>_xlfn.XLOOKUP(B879,'altın fonu'!$A$2:$A$1834,'altın fonu'!$B$2:$B$1834,,0)</f>
        <v>0.1197</v>
      </c>
      <c r="E879">
        <f t="shared" si="13"/>
        <v>150.37593984962405</v>
      </c>
      <c r="F879">
        <f>E879*'altın fonu'!$B$1834</f>
        <v>72.541353383458642</v>
      </c>
    </row>
    <row r="880" spans="1:6" x14ac:dyDescent="0.3">
      <c r="A880">
        <v>879</v>
      </c>
      <c r="B880" s="1">
        <v>44280</v>
      </c>
      <c r="C880" s="6">
        <f>_xlfn.XLOOKUP(B880,'sigara fiyatları'!$A$2:$A$11,'sigara fiyatları'!$B$2:$B$11,,-1)*$I$4</f>
        <v>18</v>
      </c>
      <c r="D880">
        <f>_xlfn.XLOOKUP(B880,'altın fonu'!$A$2:$A$1834,'altın fonu'!$B$2:$B$1834,,0)</f>
        <v>0.12189999999999999</v>
      </c>
      <c r="E880">
        <f t="shared" si="13"/>
        <v>147.66201804757998</v>
      </c>
      <c r="F880">
        <f>E880*'altın fonu'!$B$1834</f>
        <v>71.232157506152575</v>
      </c>
    </row>
    <row r="881" spans="1:6" x14ac:dyDescent="0.3">
      <c r="A881">
        <v>880</v>
      </c>
      <c r="B881" s="1">
        <v>44281</v>
      </c>
      <c r="C881" s="6">
        <f>_xlfn.XLOOKUP(B881,'sigara fiyatları'!$A$2:$A$11,'sigara fiyatları'!$B$2:$B$11,,-1)*$I$4</f>
        <v>18</v>
      </c>
      <c r="D881">
        <f>_xlfn.XLOOKUP(B881,'altın fonu'!$A$2:$A$1834,'altın fonu'!$B$2:$B$1834,,0)</f>
        <v>0.12130000000000001</v>
      </c>
      <c r="E881">
        <f t="shared" si="13"/>
        <v>148.3924154987634</v>
      </c>
      <c r="F881">
        <f>E881*'altın fonu'!$B$1834</f>
        <v>71.584501236603458</v>
      </c>
    </row>
    <row r="882" spans="1:6" x14ac:dyDescent="0.3">
      <c r="A882">
        <v>881</v>
      </c>
      <c r="B882" s="1">
        <v>44282</v>
      </c>
      <c r="C882" s="6">
        <f>_xlfn.XLOOKUP(B882,'sigara fiyatları'!$A$2:$A$11,'sigara fiyatları'!$B$2:$B$11,,-1)*$I$4</f>
        <v>18</v>
      </c>
      <c r="D882">
        <f>_xlfn.XLOOKUP(B882,'altın fonu'!$A$2:$A$1834,'altın fonu'!$B$2:$B$1834,,0)</f>
        <v>0.12130000000000001</v>
      </c>
      <c r="E882">
        <f t="shared" si="13"/>
        <v>148.3924154987634</v>
      </c>
      <c r="F882">
        <f>E882*'altın fonu'!$B$1834</f>
        <v>71.584501236603458</v>
      </c>
    </row>
    <row r="883" spans="1:6" x14ac:dyDescent="0.3">
      <c r="A883">
        <v>882</v>
      </c>
      <c r="B883" s="1">
        <v>44283</v>
      </c>
      <c r="C883" s="6">
        <f>_xlfn.XLOOKUP(B883,'sigara fiyatları'!$A$2:$A$11,'sigara fiyatları'!$B$2:$B$11,,-1)*$I$4</f>
        <v>18</v>
      </c>
      <c r="D883">
        <f>_xlfn.XLOOKUP(B883,'altın fonu'!$A$2:$A$1834,'altın fonu'!$B$2:$B$1834,,0)</f>
        <v>0.12130000000000001</v>
      </c>
      <c r="E883">
        <f t="shared" si="13"/>
        <v>148.3924154987634</v>
      </c>
      <c r="F883">
        <f>E883*'altın fonu'!$B$1834</f>
        <v>71.584501236603458</v>
      </c>
    </row>
    <row r="884" spans="1:6" x14ac:dyDescent="0.3">
      <c r="A884">
        <v>883</v>
      </c>
      <c r="B884" s="1">
        <v>44284</v>
      </c>
      <c r="C884" s="6">
        <f>_xlfn.XLOOKUP(B884,'sigara fiyatları'!$A$2:$A$11,'sigara fiyatları'!$B$2:$B$11,,-1)*$I$4</f>
        <v>18</v>
      </c>
      <c r="D884">
        <f>_xlfn.XLOOKUP(B884,'altın fonu'!$A$2:$A$1834,'altın fonu'!$B$2:$B$1834,,0)</f>
        <v>0.12189999999999999</v>
      </c>
      <c r="E884">
        <f t="shared" si="13"/>
        <v>147.66201804757998</v>
      </c>
      <c r="F884">
        <f>E884*'altın fonu'!$B$1834</f>
        <v>71.232157506152575</v>
      </c>
    </row>
    <row r="885" spans="1:6" x14ac:dyDescent="0.3">
      <c r="A885">
        <v>884</v>
      </c>
      <c r="B885" s="1">
        <v>44285</v>
      </c>
      <c r="C885" s="6">
        <f>_xlfn.XLOOKUP(B885,'sigara fiyatları'!$A$2:$A$11,'sigara fiyatları'!$B$2:$B$11,,-1)*$I$4</f>
        <v>18</v>
      </c>
      <c r="D885">
        <f>_xlfn.XLOOKUP(B885,'altın fonu'!$A$2:$A$1834,'altın fonu'!$B$2:$B$1834,,0)</f>
        <v>0.1236</v>
      </c>
      <c r="E885">
        <f t="shared" si="13"/>
        <v>145.63106796116506</v>
      </c>
      <c r="F885">
        <f>E885*'altın fonu'!$B$1834</f>
        <v>70.252427184466029</v>
      </c>
    </row>
    <row r="886" spans="1:6" x14ac:dyDescent="0.3">
      <c r="A886">
        <v>885</v>
      </c>
      <c r="B886" s="1">
        <v>44286</v>
      </c>
      <c r="C886" s="6">
        <f>_xlfn.XLOOKUP(B886,'sigara fiyatları'!$A$2:$A$11,'sigara fiyatları'!$B$2:$B$11,,-1)*$I$4</f>
        <v>18</v>
      </c>
      <c r="D886">
        <f>_xlfn.XLOOKUP(B886,'altın fonu'!$A$2:$A$1834,'altın fonu'!$B$2:$B$1834,,0)</f>
        <v>0.1241</v>
      </c>
      <c r="E886">
        <f t="shared" si="13"/>
        <v>145.04431909750201</v>
      </c>
      <c r="F886">
        <f>E886*'altın fonu'!$B$1834</f>
        <v>69.969379532634974</v>
      </c>
    </row>
    <row r="887" spans="1:6" x14ac:dyDescent="0.3">
      <c r="A887">
        <v>886</v>
      </c>
      <c r="B887" s="1">
        <v>44287</v>
      </c>
      <c r="C887" s="6">
        <f>_xlfn.XLOOKUP(B887,'sigara fiyatları'!$A$2:$A$11,'sigara fiyatları'!$B$2:$B$11,,-1)*$I$4</f>
        <v>18</v>
      </c>
      <c r="D887">
        <f>_xlfn.XLOOKUP(B887,'altın fonu'!$A$2:$A$1834,'altın fonu'!$B$2:$B$1834,,0)</f>
        <v>0.1241</v>
      </c>
      <c r="E887">
        <f t="shared" si="13"/>
        <v>145.04431909750201</v>
      </c>
      <c r="F887">
        <f>E887*'altın fonu'!$B$1834</f>
        <v>69.969379532634974</v>
      </c>
    </row>
    <row r="888" spans="1:6" x14ac:dyDescent="0.3">
      <c r="A888">
        <v>887</v>
      </c>
      <c r="B888" s="1">
        <v>44288</v>
      </c>
      <c r="C888" s="6">
        <f>_xlfn.XLOOKUP(B888,'sigara fiyatları'!$A$2:$A$11,'sigara fiyatları'!$B$2:$B$11,,-1)*$I$4</f>
        <v>18</v>
      </c>
      <c r="D888">
        <f>_xlfn.XLOOKUP(B888,'altın fonu'!$A$2:$A$1834,'altın fonu'!$B$2:$B$1834,,0)</f>
        <v>0.1239</v>
      </c>
      <c r="E888">
        <f t="shared" si="13"/>
        <v>145.27845036319613</v>
      </c>
      <c r="F888">
        <f>E888*'altın fonu'!$B$1834</f>
        <v>70.082324455205807</v>
      </c>
    </row>
    <row r="889" spans="1:6" x14ac:dyDescent="0.3">
      <c r="A889">
        <v>888</v>
      </c>
      <c r="B889" s="1">
        <v>44289</v>
      </c>
      <c r="C889" s="6">
        <f>_xlfn.XLOOKUP(B889,'sigara fiyatları'!$A$2:$A$11,'sigara fiyatları'!$B$2:$B$11,,-1)*$I$4</f>
        <v>18</v>
      </c>
      <c r="D889">
        <f>_xlfn.XLOOKUP(B889,'altın fonu'!$A$2:$A$1834,'altın fonu'!$B$2:$B$1834,,0)</f>
        <v>0.1239</v>
      </c>
      <c r="E889">
        <f t="shared" si="13"/>
        <v>145.27845036319613</v>
      </c>
      <c r="F889">
        <f>E889*'altın fonu'!$B$1834</f>
        <v>70.082324455205807</v>
      </c>
    </row>
    <row r="890" spans="1:6" x14ac:dyDescent="0.3">
      <c r="A890">
        <v>889</v>
      </c>
      <c r="B890" s="1">
        <v>44290</v>
      </c>
      <c r="C890" s="6">
        <f>_xlfn.XLOOKUP(B890,'sigara fiyatları'!$A$2:$A$11,'sigara fiyatları'!$B$2:$B$11,,-1)*$I$4</f>
        <v>18</v>
      </c>
      <c r="D890">
        <f>_xlfn.XLOOKUP(B890,'altın fonu'!$A$2:$A$1834,'altın fonu'!$B$2:$B$1834,,0)</f>
        <v>0.1239</v>
      </c>
      <c r="E890">
        <f t="shared" si="13"/>
        <v>145.27845036319613</v>
      </c>
      <c r="F890">
        <f>E890*'altın fonu'!$B$1834</f>
        <v>70.082324455205807</v>
      </c>
    </row>
    <row r="891" spans="1:6" x14ac:dyDescent="0.3">
      <c r="A891">
        <v>890</v>
      </c>
      <c r="B891" s="1">
        <v>44291</v>
      </c>
      <c r="C891" s="6">
        <f>_xlfn.XLOOKUP(B891,'sigara fiyatları'!$A$2:$A$11,'sigara fiyatları'!$B$2:$B$11,,-1)*$I$4</f>
        <v>18</v>
      </c>
      <c r="D891">
        <f>_xlfn.XLOOKUP(B891,'altın fonu'!$A$2:$A$1834,'altın fonu'!$B$2:$B$1834,,0)</f>
        <v>0.1221</v>
      </c>
      <c r="E891">
        <f t="shared" si="13"/>
        <v>147.42014742014743</v>
      </c>
      <c r="F891">
        <f>E891*'altın fonu'!$B$1834</f>
        <v>71.115479115479118</v>
      </c>
    </row>
    <row r="892" spans="1:6" x14ac:dyDescent="0.3">
      <c r="A892">
        <v>891</v>
      </c>
      <c r="B892" s="1">
        <v>44292</v>
      </c>
      <c r="C892" s="6">
        <f>_xlfn.XLOOKUP(B892,'sigara fiyatları'!$A$2:$A$11,'sigara fiyatları'!$B$2:$B$11,,-1)*$I$4</f>
        <v>18</v>
      </c>
      <c r="D892">
        <f>_xlfn.XLOOKUP(B892,'altın fonu'!$A$2:$A$1834,'altın fonu'!$B$2:$B$1834,,0)</f>
        <v>0.1237</v>
      </c>
      <c r="E892">
        <f t="shared" si="13"/>
        <v>145.51333872271624</v>
      </c>
      <c r="F892">
        <f>E892*'altın fonu'!$B$1834</f>
        <v>70.195634599838314</v>
      </c>
    </row>
    <row r="893" spans="1:6" x14ac:dyDescent="0.3">
      <c r="A893">
        <v>892</v>
      </c>
      <c r="B893" s="1">
        <v>44293</v>
      </c>
      <c r="C893" s="6">
        <f>_xlfn.XLOOKUP(B893,'sigara fiyatları'!$A$2:$A$11,'sigara fiyatları'!$B$2:$B$11,,-1)*$I$4</f>
        <v>18</v>
      </c>
      <c r="D893">
        <f>_xlfn.XLOOKUP(B893,'altın fonu'!$A$2:$A$1834,'altın fonu'!$B$2:$B$1834,,0)</f>
        <v>0.1246</v>
      </c>
      <c r="E893">
        <f t="shared" si="13"/>
        <v>144.46227929373995</v>
      </c>
      <c r="F893">
        <f>E893*'altın fonu'!$B$1834</f>
        <v>69.68860353130016</v>
      </c>
    </row>
    <row r="894" spans="1:6" x14ac:dyDescent="0.3">
      <c r="A894">
        <v>893</v>
      </c>
      <c r="B894" s="1">
        <v>44294</v>
      </c>
      <c r="C894" s="6">
        <f>_xlfn.XLOOKUP(B894,'sigara fiyatları'!$A$2:$A$11,'sigara fiyatları'!$B$2:$B$11,,-1)*$I$4</f>
        <v>18</v>
      </c>
      <c r="D894">
        <f>_xlfn.XLOOKUP(B894,'altın fonu'!$A$2:$A$1834,'altın fonu'!$B$2:$B$1834,,0)</f>
        <v>0.12540000000000001</v>
      </c>
      <c r="E894">
        <f t="shared" si="13"/>
        <v>143.54066985645932</v>
      </c>
      <c r="F894">
        <f>E894*'altın fonu'!$B$1834</f>
        <v>69.244019138755974</v>
      </c>
    </row>
    <row r="895" spans="1:6" x14ac:dyDescent="0.3">
      <c r="A895">
        <v>894</v>
      </c>
      <c r="B895" s="1">
        <v>44295</v>
      </c>
      <c r="C895" s="6">
        <f>_xlfn.XLOOKUP(B895,'sigara fiyatları'!$A$2:$A$11,'sigara fiyatları'!$B$2:$B$11,,-1)*$I$4</f>
        <v>18</v>
      </c>
      <c r="D895">
        <f>_xlfn.XLOOKUP(B895,'altın fonu'!$A$2:$A$1834,'altın fonu'!$B$2:$B$1834,,0)</f>
        <v>0.12559999999999999</v>
      </c>
      <c r="E895">
        <f t="shared" si="13"/>
        <v>143.31210191082803</v>
      </c>
      <c r="F895">
        <f>E895*'altın fonu'!$B$1834</f>
        <v>69.133757961783445</v>
      </c>
    </row>
    <row r="896" spans="1:6" x14ac:dyDescent="0.3">
      <c r="A896">
        <v>895</v>
      </c>
      <c r="B896" s="1">
        <v>44296</v>
      </c>
      <c r="C896" s="6">
        <f>_xlfn.XLOOKUP(B896,'sigara fiyatları'!$A$2:$A$11,'sigara fiyatları'!$B$2:$B$11,,-1)*$I$4</f>
        <v>18</v>
      </c>
      <c r="D896">
        <f>_xlfn.XLOOKUP(B896,'altın fonu'!$A$2:$A$1834,'altın fonu'!$B$2:$B$1834,,0)</f>
        <v>0.12559999999999999</v>
      </c>
      <c r="E896">
        <f t="shared" si="13"/>
        <v>143.31210191082803</v>
      </c>
      <c r="F896">
        <f>E896*'altın fonu'!$B$1834</f>
        <v>69.133757961783445</v>
      </c>
    </row>
    <row r="897" spans="1:6" x14ac:dyDescent="0.3">
      <c r="A897">
        <v>896</v>
      </c>
      <c r="B897" s="1">
        <v>44297</v>
      </c>
      <c r="C897" s="6">
        <f>_xlfn.XLOOKUP(B897,'sigara fiyatları'!$A$2:$A$11,'sigara fiyatları'!$B$2:$B$11,,-1)*$I$4</f>
        <v>18</v>
      </c>
      <c r="D897">
        <f>_xlfn.XLOOKUP(B897,'altın fonu'!$A$2:$A$1834,'altın fonu'!$B$2:$B$1834,,0)</f>
        <v>0.12559999999999999</v>
      </c>
      <c r="E897">
        <f t="shared" si="13"/>
        <v>143.31210191082803</v>
      </c>
      <c r="F897">
        <f>E897*'altın fonu'!$B$1834</f>
        <v>69.133757961783445</v>
      </c>
    </row>
    <row r="898" spans="1:6" x14ac:dyDescent="0.3">
      <c r="A898">
        <v>897</v>
      </c>
      <c r="B898" s="1">
        <v>44298</v>
      </c>
      <c r="C898" s="6">
        <f>_xlfn.XLOOKUP(B898,'sigara fiyatları'!$A$2:$A$11,'sigara fiyatları'!$B$2:$B$11,,-1)*$I$4</f>
        <v>18</v>
      </c>
      <c r="D898">
        <f>_xlfn.XLOOKUP(B898,'altın fonu'!$A$2:$A$1834,'altın fonu'!$B$2:$B$1834,,0)</f>
        <v>0.1249</v>
      </c>
      <c r="E898">
        <f t="shared" si="13"/>
        <v>144.11529223378705</v>
      </c>
      <c r="F898">
        <f>E898*'altın fonu'!$B$1834</f>
        <v>69.521216973578873</v>
      </c>
    </row>
    <row r="899" spans="1:6" x14ac:dyDescent="0.3">
      <c r="A899">
        <v>898</v>
      </c>
      <c r="B899" s="1">
        <v>44299</v>
      </c>
      <c r="C899" s="6">
        <f>_xlfn.XLOOKUP(B899,'sigara fiyatları'!$A$2:$A$11,'sigara fiyatları'!$B$2:$B$11,,-1)*$I$4</f>
        <v>18</v>
      </c>
      <c r="D899">
        <f>_xlfn.XLOOKUP(B899,'altın fonu'!$A$2:$A$1834,'altın fonu'!$B$2:$B$1834,,0)</f>
        <v>0.12559999999999999</v>
      </c>
      <c r="E899">
        <f t="shared" ref="E899:E962" si="14">C899/D899</f>
        <v>143.31210191082803</v>
      </c>
      <c r="F899">
        <f>E899*'altın fonu'!$B$1834</f>
        <v>69.133757961783445</v>
      </c>
    </row>
    <row r="900" spans="1:6" x14ac:dyDescent="0.3">
      <c r="A900">
        <v>899</v>
      </c>
      <c r="B900" s="1">
        <v>44300</v>
      </c>
      <c r="C900" s="6">
        <f>_xlfn.XLOOKUP(B900,'sigara fiyatları'!$A$2:$A$11,'sigara fiyatları'!$B$2:$B$11,,-1)*$I$4</f>
        <v>18</v>
      </c>
      <c r="D900">
        <f>_xlfn.XLOOKUP(B900,'altın fonu'!$A$2:$A$1834,'altın fonu'!$B$2:$B$1834,,0)</f>
        <v>0.12479999999999999</v>
      </c>
      <c r="E900">
        <f t="shared" si="14"/>
        <v>144.23076923076923</v>
      </c>
      <c r="F900">
        <f>E900*'altın fonu'!$B$1834</f>
        <v>69.57692307692308</v>
      </c>
    </row>
    <row r="901" spans="1:6" x14ac:dyDescent="0.3">
      <c r="A901">
        <v>900</v>
      </c>
      <c r="B901" s="1">
        <v>44301</v>
      </c>
      <c r="C901" s="6">
        <f>_xlfn.XLOOKUP(B901,'sigara fiyatları'!$A$2:$A$11,'sigara fiyatları'!$B$2:$B$11,,-1)*$I$4</f>
        <v>18</v>
      </c>
      <c r="D901">
        <f>_xlfn.XLOOKUP(B901,'altın fonu'!$A$2:$A$1834,'altın fonu'!$B$2:$B$1834,,0)</f>
        <v>0.1244</v>
      </c>
      <c r="E901">
        <f t="shared" si="14"/>
        <v>144.69453376205789</v>
      </c>
      <c r="F901">
        <f>E901*'altın fonu'!$B$1834</f>
        <v>69.80064308681672</v>
      </c>
    </row>
    <row r="902" spans="1:6" x14ac:dyDescent="0.3">
      <c r="A902">
        <v>901</v>
      </c>
      <c r="B902" s="1">
        <v>44302</v>
      </c>
      <c r="C902" s="6">
        <f>_xlfn.XLOOKUP(B902,'sigara fiyatları'!$A$2:$A$11,'sigara fiyatları'!$B$2:$B$11,,-1)*$I$4</f>
        <v>18</v>
      </c>
      <c r="D902">
        <f>_xlfn.XLOOKUP(B902,'altın fonu'!$A$2:$A$1834,'altın fonu'!$B$2:$B$1834,,0)</f>
        <v>0.1242</v>
      </c>
      <c r="E902">
        <f t="shared" si="14"/>
        <v>144.92753623188406</v>
      </c>
      <c r="F902">
        <f>E902*'altın fonu'!$B$1834</f>
        <v>69.913043478260875</v>
      </c>
    </row>
    <row r="903" spans="1:6" x14ac:dyDescent="0.3">
      <c r="A903">
        <v>902</v>
      </c>
      <c r="B903" s="1">
        <v>44303</v>
      </c>
      <c r="C903" s="6">
        <f>_xlfn.XLOOKUP(B903,'sigara fiyatları'!$A$2:$A$11,'sigara fiyatları'!$B$2:$B$11,,-1)*$I$4</f>
        <v>18</v>
      </c>
      <c r="D903">
        <f>_xlfn.XLOOKUP(B903,'altın fonu'!$A$2:$A$1834,'altın fonu'!$B$2:$B$1834,,0)</f>
        <v>0.1242</v>
      </c>
      <c r="E903">
        <f t="shared" si="14"/>
        <v>144.92753623188406</v>
      </c>
      <c r="F903">
        <f>E903*'altın fonu'!$B$1834</f>
        <v>69.913043478260875</v>
      </c>
    </row>
    <row r="904" spans="1:6" x14ac:dyDescent="0.3">
      <c r="A904">
        <v>903</v>
      </c>
      <c r="B904" s="1">
        <v>44304</v>
      </c>
      <c r="C904" s="6">
        <f>_xlfn.XLOOKUP(B904,'sigara fiyatları'!$A$2:$A$11,'sigara fiyatları'!$B$2:$B$11,,-1)*$I$4</f>
        <v>18</v>
      </c>
      <c r="D904">
        <f>_xlfn.XLOOKUP(B904,'altın fonu'!$A$2:$A$1834,'altın fonu'!$B$2:$B$1834,,0)</f>
        <v>0.1242</v>
      </c>
      <c r="E904">
        <f t="shared" si="14"/>
        <v>144.92753623188406</v>
      </c>
      <c r="F904">
        <f>E904*'altın fonu'!$B$1834</f>
        <v>69.913043478260875</v>
      </c>
    </row>
    <row r="905" spans="1:6" x14ac:dyDescent="0.3">
      <c r="A905">
        <v>904</v>
      </c>
      <c r="B905" s="1">
        <v>44305</v>
      </c>
      <c r="C905" s="6">
        <f>_xlfn.XLOOKUP(B905,'sigara fiyatları'!$A$2:$A$11,'sigara fiyatları'!$B$2:$B$11,,-1)*$I$4</f>
        <v>18</v>
      </c>
      <c r="D905">
        <f>_xlfn.XLOOKUP(B905,'altın fonu'!$A$2:$A$1834,'altın fonu'!$B$2:$B$1834,,0)</f>
        <v>0.1242</v>
      </c>
      <c r="E905">
        <f t="shared" si="14"/>
        <v>144.92753623188406</v>
      </c>
      <c r="F905">
        <f>E905*'altın fonu'!$B$1834</f>
        <v>69.913043478260875</v>
      </c>
    </row>
    <row r="906" spans="1:6" x14ac:dyDescent="0.3">
      <c r="A906">
        <v>905</v>
      </c>
      <c r="B906" s="1">
        <v>44306</v>
      </c>
      <c r="C906" s="6">
        <f>_xlfn.XLOOKUP(B906,'sigara fiyatları'!$A$2:$A$11,'sigara fiyatları'!$B$2:$B$11,,-1)*$I$4</f>
        <v>18</v>
      </c>
      <c r="D906">
        <f>_xlfn.XLOOKUP(B906,'altın fonu'!$A$2:$A$1834,'altın fonu'!$B$2:$B$1834,,0)</f>
        <v>0.1265</v>
      </c>
      <c r="E906">
        <f t="shared" si="14"/>
        <v>142.29249011857706</v>
      </c>
      <c r="F906">
        <f>E906*'altın fonu'!$B$1834</f>
        <v>68.641897233201576</v>
      </c>
    </row>
    <row r="907" spans="1:6" x14ac:dyDescent="0.3">
      <c r="A907">
        <v>906</v>
      </c>
      <c r="B907" s="1">
        <v>44307</v>
      </c>
      <c r="C907" s="6">
        <f>_xlfn.XLOOKUP(B907,'sigara fiyatları'!$A$2:$A$11,'sigara fiyatları'!$B$2:$B$11,,-1)*$I$4</f>
        <v>18</v>
      </c>
      <c r="D907">
        <f>_xlfn.XLOOKUP(B907,'altın fonu'!$A$2:$A$1834,'altın fonu'!$B$2:$B$1834,,0)</f>
        <v>0.1263</v>
      </c>
      <c r="E907">
        <f t="shared" si="14"/>
        <v>142.51781472684087</v>
      </c>
      <c r="F907">
        <f>E907*'altın fonu'!$B$1834</f>
        <v>68.750593824228034</v>
      </c>
    </row>
    <row r="908" spans="1:6" x14ac:dyDescent="0.3">
      <c r="A908">
        <v>907</v>
      </c>
      <c r="B908" s="1">
        <v>44308</v>
      </c>
      <c r="C908" s="6">
        <f>_xlfn.XLOOKUP(B908,'sigara fiyatları'!$A$2:$A$11,'sigara fiyatları'!$B$2:$B$11,,-1)*$I$4</f>
        <v>18</v>
      </c>
      <c r="D908">
        <f>_xlfn.XLOOKUP(B908,'altın fonu'!$A$2:$A$1834,'altın fonu'!$B$2:$B$1834,,0)</f>
        <v>0.12790000000000001</v>
      </c>
      <c r="E908">
        <f t="shared" si="14"/>
        <v>140.73494917904611</v>
      </c>
      <c r="F908">
        <f>E908*'altın fonu'!$B$1834</f>
        <v>67.89053948397185</v>
      </c>
    </row>
    <row r="909" spans="1:6" x14ac:dyDescent="0.3">
      <c r="A909">
        <v>908</v>
      </c>
      <c r="B909" s="1">
        <v>44309</v>
      </c>
      <c r="C909" s="6">
        <f>_xlfn.XLOOKUP(B909,'sigara fiyatları'!$A$2:$A$11,'sigara fiyatları'!$B$2:$B$11,,-1)*$I$4</f>
        <v>18</v>
      </c>
      <c r="D909">
        <f>_xlfn.XLOOKUP(B909,'altın fonu'!$A$2:$A$1834,'altın fonu'!$B$2:$B$1834,,0)</f>
        <v>0.12790000000000001</v>
      </c>
      <c r="E909">
        <f t="shared" si="14"/>
        <v>140.73494917904611</v>
      </c>
      <c r="F909">
        <f>E909*'altın fonu'!$B$1834</f>
        <v>67.89053948397185</v>
      </c>
    </row>
    <row r="910" spans="1:6" x14ac:dyDescent="0.3">
      <c r="A910">
        <v>909</v>
      </c>
      <c r="B910" s="1">
        <v>44310</v>
      </c>
      <c r="C910" s="6">
        <f>_xlfn.XLOOKUP(B910,'sigara fiyatları'!$A$2:$A$11,'sigara fiyatları'!$B$2:$B$11,,-1)*$I$4</f>
        <v>18</v>
      </c>
      <c r="D910">
        <f>_xlfn.XLOOKUP(B910,'altın fonu'!$A$2:$A$1834,'altın fonu'!$B$2:$B$1834,,0)</f>
        <v>0.12790000000000001</v>
      </c>
      <c r="E910">
        <f t="shared" si="14"/>
        <v>140.73494917904611</v>
      </c>
      <c r="F910">
        <f>E910*'altın fonu'!$B$1834</f>
        <v>67.89053948397185</v>
      </c>
    </row>
    <row r="911" spans="1:6" x14ac:dyDescent="0.3">
      <c r="A911">
        <v>910</v>
      </c>
      <c r="B911" s="1">
        <v>44311</v>
      </c>
      <c r="C911" s="6">
        <f>_xlfn.XLOOKUP(B911,'sigara fiyatları'!$A$2:$A$11,'sigara fiyatları'!$B$2:$B$11,,-1)*$I$4</f>
        <v>18</v>
      </c>
      <c r="D911">
        <f>_xlfn.XLOOKUP(B911,'altın fonu'!$A$2:$A$1834,'altın fonu'!$B$2:$B$1834,,0)</f>
        <v>0.12790000000000001</v>
      </c>
      <c r="E911">
        <f t="shared" si="14"/>
        <v>140.73494917904611</v>
      </c>
      <c r="F911">
        <f>E911*'altın fonu'!$B$1834</f>
        <v>67.89053948397185</v>
      </c>
    </row>
    <row r="912" spans="1:6" x14ac:dyDescent="0.3">
      <c r="A912">
        <v>911</v>
      </c>
      <c r="B912" s="1">
        <v>44312</v>
      </c>
      <c r="C912" s="6">
        <f>_xlfn.XLOOKUP(B912,'sigara fiyatları'!$A$2:$A$11,'sigara fiyatları'!$B$2:$B$11,,-1)*$I$4</f>
        <v>18</v>
      </c>
      <c r="D912">
        <f>_xlfn.XLOOKUP(B912,'altın fonu'!$A$2:$A$1834,'altın fonu'!$B$2:$B$1834,,0)</f>
        <v>0.13039999999999999</v>
      </c>
      <c r="E912">
        <f t="shared" si="14"/>
        <v>138.03680981595093</v>
      </c>
      <c r="F912">
        <f>E912*'altın fonu'!$B$1834</f>
        <v>66.588957055214735</v>
      </c>
    </row>
    <row r="913" spans="1:6" x14ac:dyDescent="0.3">
      <c r="A913">
        <v>912</v>
      </c>
      <c r="B913" s="1">
        <v>44313</v>
      </c>
      <c r="C913" s="6">
        <f>_xlfn.XLOOKUP(B913,'sigara fiyatları'!$A$2:$A$11,'sigara fiyatları'!$B$2:$B$11,,-1)*$I$4</f>
        <v>18</v>
      </c>
      <c r="D913">
        <f>_xlfn.XLOOKUP(B913,'altın fonu'!$A$2:$A$1834,'altın fonu'!$B$2:$B$1834,,0)</f>
        <v>0.13020000000000001</v>
      </c>
      <c r="E913">
        <f t="shared" si="14"/>
        <v>138.24884792626727</v>
      </c>
      <c r="F913">
        <f>E913*'altın fonu'!$B$1834</f>
        <v>66.691244239631331</v>
      </c>
    </row>
    <row r="914" spans="1:6" x14ac:dyDescent="0.3">
      <c r="A914">
        <v>913</v>
      </c>
      <c r="B914" s="1">
        <v>44314</v>
      </c>
      <c r="C914" s="6">
        <f>_xlfn.XLOOKUP(B914,'sigara fiyatları'!$A$2:$A$11,'sigara fiyatları'!$B$2:$B$11,,-1)*$I$4</f>
        <v>18</v>
      </c>
      <c r="D914">
        <f>_xlfn.XLOOKUP(B914,'altın fonu'!$A$2:$A$1834,'altın fonu'!$B$2:$B$1834,,0)</f>
        <v>0.12939999999999999</v>
      </c>
      <c r="E914">
        <f t="shared" si="14"/>
        <v>139.10355486862443</v>
      </c>
      <c r="F914">
        <f>E914*'altın fonu'!$B$1834</f>
        <v>67.103554868624428</v>
      </c>
    </row>
    <row r="915" spans="1:6" x14ac:dyDescent="0.3">
      <c r="A915">
        <v>914</v>
      </c>
      <c r="B915" s="1">
        <v>44315</v>
      </c>
      <c r="C915" s="6">
        <f>_xlfn.XLOOKUP(B915,'sigara fiyatları'!$A$2:$A$11,'sigara fiyatları'!$B$2:$B$11,,-1)*$I$4</f>
        <v>18</v>
      </c>
      <c r="D915">
        <f>_xlfn.XLOOKUP(B915,'altın fonu'!$A$2:$A$1834,'altın fonu'!$B$2:$B$1834,,0)</f>
        <v>0.12759999999999999</v>
      </c>
      <c r="E915">
        <f t="shared" si="14"/>
        <v>141.06583072100315</v>
      </c>
      <c r="F915">
        <f>E915*'altın fonu'!$B$1834</f>
        <v>68.050156739811925</v>
      </c>
    </row>
    <row r="916" spans="1:6" x14ac:dyDescent="0.3">
      <c r="A916">
        <v>915</v>
      </c>
      <c r="B916" s="1">
        <v>44316</v>
      </c>
      <c r="C916" s="6">
        <f>_xlfn.XLOOKUP(B916,'sigara fiyatları'!$A$2:$A$11,'sigara fiyatları'!$B$2:$B$11,,-1)*$I$4</f>
        <v>18</v>
      </c>
      <c r="D916">
        <f>_xlfn.XLOOKUP(B916,'altın fonu'!$A$2:$A$1834,'altın fonu'!$B$2:$B$1834,,0)</f>
        <v>0.1278</v>
      </c>
      <c r="E916">
        <f t="shared" si="14"/>
        <v>140.8450704225352</v>
      </c>
      <c r="F916">
        <f>E916*'altın fonu'!$B$1834</f>
        <v>67.943661971830977</v>
      </c>
    </row>
    <row r="917" spans="1:6" x14ac:dyDescent="0.3">
      <c r="A917">
        <v>916</v>
      </c>
      <c r="B917" s="1">
        <v>44317</v>
      </c>
      <c r="C917" s="6">
        <f>_xlfn.XLOOKUP(B917,'sigara fiyatları'!$A$2:$A$11,'sigara fiyatları'!$B$2:$B$11,,-1)*$I$4</f>
        <v>18</v>
      </c>
      <c r="D917">
        <f>_xlfn.XLOOKUP(B917,'altın fonu'!$A$2:$A$1834,'altın fonu'!$B$2:$B$1834,,0)</f>
        <v>0.1278</v>
      </c>
      <c r="E917">
        <f t="shared" si="14"/>
        <v>140.8450704225352</v>
      </c>
      <c r="F917">
        <f>E917*'altın fonu'!$B$1834</f>
        <v>67.943661971830977</v>
      </c>
    </row>
    <row r="918" spans="1:6" x14ac:dyDescent="0.3">
      <c r="A918">
        <v>917</v>
      </c>
      <c r="B918" s="1">
        <v>44318</v>
      </c>
      <c r="C918" s="6">
        <f>_xlfn.XLOOKUP(B918,'sigara fiyatları'!$A$2:$A$11,'sigara fiyatları'!$B$2:$B$11,,-1)*$I$4</f>
        <v>18</v>
      </c>
      <c r="D918">
        <f>_xlfn.XLOOKUP(B918,'altın fonu'!$A$2:$A$1834,'altın fonu'!$B$2:$B$1834,,0)</f>
        <v>0.1278</v>
      </c>
      <c r="E918">
        <f t="shared" si="14"/>
        <v>140.8450704225352</v>
      </c>
      <c r="F918">
        <f>E918*'altın fonu'!$B$1834</f>
        <v>67.943661971830977</v>
      </c>
    </row>
    <row r="919" spans="1:6" x14ac:dyDescent="0.3">
      <c r="A919">
        <v>918</v>
      </c>
      <c r="B919" s="1">
        <v>44319</v>
      </c>
      <c r="C919" s="6">
        <f>_xlfn.XLOOKUP(B919,'sigara fiyatları'!$A$2:$A$11,'sigara fiyatları'!$B$2:$B$11,,-1)*$I$4</f>
        <v>18</v>
      </c>
      <c r="D919">
        <f>_xlfn.XLOOKUP(B919,'altın fonu'!$A$2:$A$1834,'altın fonu'!$B$2:$B$1834,,0)</f>
        <v>0.1285</v>
      </c>
      <c r="E919">
        <f t="shared" si="14"/>
        <v>140.07782101167314</v>
      </c>
      <c r="F919">
        <f>E919*'altın fonu'!$B$1834</f>
        <v>67.573540856031116</v>
      </c>
    </row>
    <row r="920" spans="1:6" x14ac:dyDescent="0.3">
      <c r="A920">
        <v>919</v>
      </c>
      <c r="B920" s="1">
        <v>44320</v>
      </c>
      <c r="C920" s="6">
        <f>_xlfn.XLOOKUP(B920,'sigara fiyatları'!$A$2:$A$11,'sigara fiyatları'!$B$2:$B$11,,-1)*$I$4</f>
        <v>18</v>
      </c>
      <c r="D920">
        <f>_xlfn.XLOOKUP(B920,'altın fonu'!$A$2:$A$1834,'altın fonu'!$B$2:$B$1834,,0)</f>
        <v>0.12989999999999999</v>
      </c>
      <c r="E920">
        <f t="shared" si="14"/>
        <v>138.56812933025407</v>
      </c>
      <c r="F920">
        <f>E920*'altın fonu'!$B$1834</f>
        <v>66.845265588914557</v>
      </c>
    </row>
    <row r="921" spans="1:6" x14ac:dyDescent="0.3">
      <c r="A921">
        <v>920</v>
      </c>
      <c r="B921" s="1">
        <v>44321</v>
      </c>
      <c r="C921" s="6">
        <f>_xlfn.XLOOKUP(B921,'sigara fiyatları'!$A$2:$A$11,'sigara fiyatları'!$B$2:$B$11,,-1)*$I$4</f>
        <v>18</v>
      </c>
      <c r="D921">
        <f>_xlfn.XLOOKUP(B921,'altın fonu'!$A$2:$A$1834,'altın fonu'!$B$2:$B$1834,,0)</f>
        <v>0.13100000000000001</v>
      </c>
      <c r="E921">
        <f t="shared" si="14"/>
        <v>137.40458015267174</v>
      </c>
      <c r="F921">
        <f>E921*'altın fonu'!$B$1834</f>
        <v>66.283969465648852</v>
      </c>
    </row>
    <row r="922" spans="1:6" x14ac:dyDescent="0.3">
      <c r="A922">
        <v>921</v>
      </c>
      <c r="B922" s="1">
        <v>44322</v>
      </c>
      <c r="C922" s="6">
        <f>_xlfn.XLOOKUP(B922,'sigara fiyatları'!$A$2:$A$11,'sigara fiyatları'!$B$2:$B$11,,-1)*$I$4</f>
        <v>18</v>
      </c>
      <c r="D922">
        <f>_xlfn.XLOOKUP(B922,'altın fonu'!$A$2:$A$1834,'altın fonu'!$B$2:$B$1834,,0)</f>
        <v>0.13100000000000001</v>
      </c>
      <c r="E922">
        <f t="shared" si="14"/>
        <v>137.40458015267174</v>
      </c>
      <c r="F922">
        <f>E922*'altın fonu'!$B$1834</f>
        <v>66.283969465648852</v>
      </c>
    </row>
    <row r="923" spans="1:6" x14ac:dyDescent="0.3">
      <c r="A923">
        <v>922</v>
      </c>
      <c r="B923" s="1">
        <v>44323</v>
      </c>
      <c r="C923" s="6">
        <f>_xlfn.XLOOKUP(B923,'sigara fiyatları'!$A$2:$A$11,'sigara fiyatları'!$B$2:$B$11,,-1)*$I$4</f>
        <v>18</v>
      </c>
      <c r="D923">
        <f>_xlfn.XLOOKUP(B923,'altın fonu'!$A$2:$A$1834,'altın fonu'!$B$2:$B$1834,,0)</f>
        <v>0.13089999999999999</v>
      </c>
      <c r="E923">
        <f t="shared" si="14"/>
        <v>137.50954927425516</v>
      </c>
      <c r="F923">
        <f>E923*'altın fonu'!$B$1834</f>
        <v>66.334606569900686</v>
      </c>
    </row>
    <row r="924" spans="1:6" x14ac:dyDescent="0.3">
      <c r="A924">
        <v>923</v>
      </c>
      <c r="B924" s="1">
        <v>44324</v>
      </c>
      <c r="C924" s="6">
        <f>_xlfn.XLOOKUP(B924,'sigara fiyatları'!$A$2:$A$11,'sigara fiyatları'!$B$2:$B$11,,-1)*$I$4</f>
        <v>18</v>
      </c>
      <c r="D924">
        <f>_xlfn.XLOOKUP(B924,'altın fonu'!$A$2:$A$1834,'altın fonu'!$B$2:$B$1834,,0)</f>
        <v>0.13089999999999999</v>
      </c>
      <c r="E924">
        <f t="shared" si="14"/>
        <v>137.50954927425516</v>
      </c>
      <c r="F924">
        <f>E924*'altın fonu'!$B$1834</f>
        <v>66.334606569900686</v>
      </c>
    </row>
    <row r="925" spans="1:6" x14ac:dyDescent="0.3">
      <c r="A925">
        <v>924</v>
      </c>
      <c r="B925" s="1">
        <v>44325</v>
      </c>
      <c r="C925" s="6">
        <f>_xlfn.XLOOKUP(B925,'sigara fiyatları'!$A$2:$A$11,'sigara fiyatları'!$B$2:$B$11,,-1)*$I$4</f>
        <v>18</v>
      </c>
      <c r="D925">
        <f>_xlfn.XLOOKUP(B925,'altın fonu'!$A$2:$A$1834,'altın fonu'!$B$2:$B$1834,,0)</f>
        <v>0.13089999999999999</v>
      </c>
      <c r="E925">
        <f t="shared" si="14"/>
        <v>137.50954927425516</v>
      </c>
      <c r="F925">
        <f>E925*'altın fonu'!$B$1834</f>
        <v>66.334606569900686</v>
      </c>
    </row>
    <row r="926" spans="1:6" x14ac:dyDescent="0.3">
      <c r="A926">
        <v>925</v>
      </c>
      <c r="B926" s="1">
        <v>44326</v>
      </c>
      <c r="C926" s="6">
        <f>_xlfn.XLOOKUP(B926,'sigara fiyatları'!$A$2:$A$11,'sigara fiyatları'!$B$2:$B$11,,-1)*$I$4</f>
        <v>18</v>
      </c>
      <c r="D926">
        <f>_xlfn.XLOOKUP(B926,'altın fonu'!$A$2:$A$1834,'altın fonu'!$B$2:$B$1834,,0)</f>
        <v>0.1328</v>
      </c>
      <c r="E926">
        <f t="shared" si="14"/>
        <v>135.54216867469879</v>
      </c>
      <c r="F926">
        <f>E926*'altın fonu'!$B$1834</f>
        <v>65.385542168674689</v>
      </c>
    </row>
    <row r="927" spans="1:6" x14ac:dyDescent="0.3">
      <c r="A927">
        <v>926</v>
      </c>
      <c r="B927" s="1">
        <v>44327</v>
      </c>
      <c r="C927" s="6">
        <f>_xlfn.XLOOKUP(B927,'sigara fiyatları'!$A$2:$A$11,'sigara fiyatları'!$B$2:$B$11,,-1)*$I$4</f>
        <v>18</v>
      </c>
      <c r="D927">
        <f>_xlfn.XLOOKUP(B927,'altın fonu'!$A$2:$A$1834,'altın fonu'!$B$2:$B$1834,,0)</f>
        <v>0.13370000000000001</v>
      </c>
      <c r="E927">
        <f t="shared" si="14"/>
        <v>134.62976813762154</v>
      </c>
      <c r="F927">
        <f>E927*'altın fonu'!$B$1834</f>
        <v>64.945400149588636</v>
      </c>
    </row>
    <row r="928" spans="1:6" x14ac:dyDescent="0.3">
      <c r="A928">
        <v>927</v>
      </c>
      <c r="B928" s="1">
        <v>44328</v>
      </c>
      <c r="C928" s="6">
        <f>_xlfn.XLOOKUP(B928,'sigara fiyatları'!$A$2:$A$11,'sigara fiyatları'!$B$2:$B$11,,-1)*$I$4</f>
        <v>18</v>
      </c>
      <c r="D928">
        <f>_xlfn.XLOOKUP(B928,'altın fonu'!$A$2:$A$1834,'altın fonu'!$B$2:$B$1834,,0)</f>
        <v>0.13439999999999999</v>
      </c>
      <c r="E928">
        <f t="shared" si="14"/>
        <v>133.92857142857144</v>
      </c>
      <c r="F928">
        <f>E928*'altın fonu'!$B$1834</f>
        <v>64.607142857142861</v>
      </c>
    </row>
    <row r="929" spans="1:6" x14ac:dyDescent="0.3">
      <c r="A929">
        <v>928</v>
      </c>
      <c r="B929" s="1">
        <v>44329</v>
      </c>
      <c r="C929" s="6">
        <f>_xlfn.XLOOKUP(B929,'sigara fiyatları'!$A$2:$A$11,'sigara fiyatları'!$B$2:$B$11,,-1)*$I$4</f>
        <v>18</v>
      </c>
      <c r="D929">
        <f>_xlfn.XLOOKUP(B929,'altın fonu'!$A$2:$A$1834,'altın fonu'!$B$2:$B$1834,,0)</f>
        <v>0.13439999999999999</v>
      </c>
      <c r="E929">
        <f t="shared" si="14"/>
        <v>133.92857142857144</v>
      </c>
      <c r="F929">
        <f>E929*'altın fonu'!$B$1834</f>
        <v>64.607142857142861</v>
      </c>
    </row>
    <row r="930" spans="1:6" x14ac:dyDescent="0.3">
      <c r="A930">
        <v>929</v>
      </c>
      <c r="B930" s="1">
        <v>44330</v>
      </c>
      <c r="C930" s="6">
        <f>_xlfn.XLOOKUP(B930,'sigara fiyatları'!$A$2:$A$11,'sigara fiyatları'!$B$2:$B$11,,-1)*$I$4</f>
        <v>18</v>
      </c>
      <c r="D930">
        <f>_xlfn.XLOOKUP(B930,'altın fonu'!$A$2:$A$1834,'altın fonu'!$B$2:$B$1834,,0)</f>
        <v>0.13439999999999999</v>
      </c>
      <c r="E930">
        <f t="shared" si="14"/>
        <v>133.92857142857144</v>
      </c>
      <c r="F930">
        <f>E930*'altın fonu'!$B$1834</f>
        <v>64.607142857142861</v>
      </c>
    </row>
    <row r="931" spans="1:6" x14ac:dyDescent="0.3">
      <c r="A931">
        <v>930</v>
      </c>
      <c r="B931" s="1">
        <v>44331</v>
      </c>
      <c r="C931" s="6">
        <f>_xlfn.XLOOKUP(B931,'sigara fiyatları'!$A$2:$A$11,'sigara fiyatları'!$B$2:$B$11,,-1)*$I$4</f>
        <v>18</v>
      </c>
      <c r="D931">
        <f>_xlfn.XLOOKUP(B931,'altın fonu'!$A$2:$A$1834,'altın fonu'!$B$2:$B$1834,,0)</f>
        <v>0.13439999999999999</v>
      </c>
      <c r="E931">
        <f t="shared" si="14"/>
        <v>133.92857142857144</v>
      </c>
      <c r="F931">
        <f>E931*'altın fonu'!$B$1834</f>
        <v>64.607142857142861</v>
      </c>
    </row>
    <row r="932" spans="1:6" x14ac:dyDescent="0.3">
      <c r="A932">
        <v>931</v>
      </c>
      <c r="B932" s="1">
        <v>44332</v>
      </c>
      <c r="C932" s="6">
        <f>_xlfn.XLOOKUP(B932,'sigara fiyatları'!$A$2:$A$11,'sigara fiyatları'!$B$2:$B$11,,-1)*$I$4</f>
        <v>18</v>
      </c>
      <c r="D932">
        <f>_xlfn.XLOOKUP(B932,'altın fonu'!$A$2:$A$1834,'altın fonu'!$B$2:$B$1834,,0)</f>
        <v>0.13439999999999999</v>
      </c>
      <c r="E932">
        <f t="shared" si="14"/>
        <v>133.92857142857144</v>
      </c>
      <c r="F932">
        <f>E932*'altın fonu'!$B$1834</f>
        <v>64.607142857142861</v>
      </c>
    </row>
    <row r="933" spans="1:6" x14ac:dyDescent="0.3">
      <c r="A933">
        <v>932</v>
      </c>
      <c r="B933" s="1">
        <v>44333</v>
      </c>
      <c r="C933" s="6">
        <f>_xlfn.XLOOKUP(B933,'sigara fiyatları'!$A$2:$A$11,'sigara fiyatları'!$B$2:$B$11,,-1)*$I$4</f>
        <v>18</v>
      </c>
      <c r="D933">
        <f>_xlfn.XLOOKUP(B933,'altın fonu'!$A$2:$A$1834,'altın fonu'!$B$2:$B$1834,,0)</f>
        <v>0.13439999999999999</v>
      </c>
      <c r="E933">
        <f t="shared" si="14"/>
        <v>133.92857142857144</v>
      </c>
      <c r="F933">
        <f>E933*'altın fonu'!$B$1834</f>
        <v>64.607142857142861</v>
      </c>
    </row>
    <row r="934" spans="1:6" x14ac:dyDescent="0.3">
      <c r="A934">
        <v>933</v>
      </c>
      <c r="B934" s="1">
        <v>44334</v>
      </c>
      <c r="C934" s="6">
        <f>_xlfn.XLOOKUP(B934,'sigara fiyatları'!$A$2:$A$11,'sigara fiyatları'!$B$2:$B$11,,-1)*$I$4</f>
        <v>18</v>
      </c>
      <c r="D934">
        <f>_xlfn.XLOOKUP(B934,'altın fonu'!$A$2:$A$1834,'altın fonu'!$B$2:$B$1834,,0)</f>
        <v>0.13650000000000001</v>
      </c>
      <c r="E934">
        <f t="shared" si="14"/>
        <v>131.86813186813185</v>
      </c>
      <c r="F934">
        <f>E934*'altın fonu'!$B$1834</f>
        <v>63.613186813186807</v>
      </c>
    </row>
    <row r="935" spans="1:6" x14ac:dyDescent="0.3">
      <c r="A935">
        <v>934</v>
      </c>
      <c r="B935" s="1">
        <v>44335</v>
      </c>
      <c r="C935" s="6">
        <f>_xlfn.XLOOKUP(B935,'sigara fiyatları'!$A$2:$A$11,'sigara fiyatları'!$B$2:$B$11,,-1)*$I$4</f>
        <v>18</v>
      </c>
      <c r="D935">
        <f>_xlfn.XLOOKUP(B935,'altın fonu'!$A$2:$A$1834,'altın fonu'!$B$2:$B$1834,,0)</f>
        <v>0.13650000000000001</v>
      </c>
      <c r="E935">
        <f t="shared" si="14"/>
        <v>131.86813186813185</v>
      </c>
      <c r="F935">
        <f>E935*'altın fonu'!$B$1834</f>
        <v>63.613186813186807</v>
      </c>
    </row>
    <row r="936" spans="1:6" x14ac:dyDescent="0.3">
      <c r="A936">
        <v>935</v>
      </c>
      <c r="B936" s="1">
        <v>44336</v>
      </c>
      <c r="C936" s="6">
        <f>_xlfn.XLOOKUP(B936,'sigara fiyatları'!$A$2:$A$11,'sigara fiyatları'!$B$2:$B$11,,-1)*$I$4</f>
        <v>18</v>
      </c>
      <c r="D936">
        <f>_xlfn.XLOOKUP(B936,'altın fonu'!$A$2:$A$1834,'altın fonu'!$B$2:$B$1834,,0)</f>
        <v>0.1368</v>
      </c>
      <c r="E936">
        <f t="shared" si="14"/>
        <v>131.57894736842104</v>
      </c>
      <c r="F936">
        <f>E936*'altın fonu'!$B$1834</f>
        <v>63.473684210526308</v>
      </c>
    </row>
    <row r="937" spans="1:6" x14ac:dyDescent="0.3">
      <c r="A937">
        <v>936</v>
      </c>
      <c r="B937" s="1">
        <v>44337</v>
      </c>
      <c r="C937" s="6">
        <f>_xlfn.XLOOKUP(B937,'sigara fiyatları'!$A$2:$A$11,'sigara fiyatları'!$B$2:$B$11,,-1)*$I$4</f>
        <v>18</v>
      </c>
      <c r="D937">
        <f>_xlfn.XLOOKUP(B937,'altın fonu'!$A$2:$A$1834,'altın fonu'!$B$2:$B$1834,,0)</f>
        <v>0.13800000000000001</v>
      </c>
      <c r="E937">
        <f t="shared" si="14"/>
        <v>130.43478260869563</v>
      </c>
      <c r="F937">
        <f>E937*'altın fonu'!$B$1834</f>
        <v>62.921739130434773</v>
      </c>
    </row>
    <row r="938" spans="1:6" x14ac:dyDescent="0.3">
      <c r="A938">
        <v>937</v>
      </c>
      <c r="B938" s="1">
        <v>44338</v>
      </c>
      <c r="C938" s="6">
        <f>_xlfn.XLOOKUP(B938,'sigara fiyatları'!$A$2:$A$11,'sigara fiyatları'!$B$2:$B$11,,-1)*$I$4</f>
        <v>18</v>
      </c>
      <c r="D938">
        <f>_xlfn.XLOOKUP(B938,'altın fonu'!$A$2:$A$1834,'altın fonu'!$B$2:$B$1834,,0)</f>
        <v>0.13800000000000001</v>
      </c>
      <c r="E938">
        <f t="shared" si="14"/>
        <v>130.43478260869563</v>
      </c>
      <c r="F938">
        <f>E938*'altın fonu'!$B$1834</f>
        <v>62.921739130434773</v>
      </c>
    </row>
    <row r="939" spans="1:6" x14ac:dyDescent="0.3">
      <c r="A939">
        <v>938</v>
      </c>
      <c r="B939" s="1">
        <v>44339</v>
      </c>
      <c r="C939" s="6">
        <f>_xlfn.XLOOKUP(B939,'sigara fiyatları'!$A$2:$A$11,'sigara fiyatları'!$B$2:$B$11,,-1)*$I$4</f>
        <v>18</v>
      </c>
      <c r="D939">
        <f>_xlfn.XLOOKUP(B939,'altın fonu'!$A$2:$A$1834,'altın fonu'!$B$2:$B$1834,,0)</f>
        <v>0.13800000000000001</v>
      </c>
      <c r="E939">
        <f t="shared" si="14"/>
        <v>130.43478260869563</v>
      </c>
      <c r="F939">
        <f>E939*'altın fonu'!$B$1834</f>
        <v>62.921739130434773</v>
      </c>
    </row>
    <row r="940" spans="1:6" x14ac:dyDescent="0.3">
      <c r="A940">
        <v>939</v>
      </c>
      <c r="B940" s="1">
        <v>44340</v>
      </c>
      <c r="C940" s="6">
        <f>_xlfn.XLOOKUP(B940,'sigara fiyatları'!$A$2:$A$11,'sigara fiyatları'!$B$2:$B$11,,-1)*$I$4</f>
        <v>18</v>
      </c>
      <c r="D940">
        <f>_xlfn.XLOOKUP(B940,'altın fonu'!$A$2:$A$1834,'altın fonu'!$B$2:$B$1834,,0)</f>
        <v>0.1384</v>
      </c>
      <c r="E940">
        <f t="shared" si="14"/>
        <v>130.05780346820811</v>
      </c>
      <c r="F940">
        <f>E940*'altın fonu'!$B$1834</f>
        <v>62.739884393063591</v>
      </c>
    </row>
    <row r="941" spans="1:6" x14ac:dyDescent="0.3">
      <c r="A941">
        <v>940</v>
      </c>
      <c r="B941" s="1">
        <v>44341</v>
      </c>
      <c r="C941" s="6">
        <f>_xlfn.XLOOKUP(B941,'sigara fiyatları'!$A$2:$A$11,'sigara fiyatları'!$B$2:$B$11,,-1)*$I$4</f>
        <v>18</v>
      </c>
      <c r="D941">
        <f>_xlfn.XLOOKUP(B941,'altın fonu'!$A$2:$A$1834,'altın fonu'!$B$2:$B$1834,,0)</f>
        <v>0.13919999999999999</v>
      </c>
      <c r="E941">
        <f t="shared" si="14"/>
        <v>129.31034482758622</v>
      </c>
      <c r="F941">
        <f>E941*'altın fonu'!$B$1834</f>
        <v>62.379310344827594</v>
      </c>
    </row>
    <row r="942" spans="1:6" x14ac:dyDescent="0.3">
      <c r="A942">
        <v>941</v>
      </c>
      <c r="B942" s="1">
        <v>44342</v>
      </c>
      <c r="C942" s="6">
        <f>_xlfn.XLOOKUP(B942,'sigara fiyatları'!$A$2:$A$11,'sigara fiyatları'!$B$2:$B$11,,-1)*$I$4</f>
        <v>18</v>
      </c>
      <c r="D942">
        <f>_xlfn.XLOOKUP(B942,'altın fonu'!$A$2:$A$1834,'altın fonu'!$B$2:$B$1834,,0)</f>
        <v>0.1396</v>
      </c>
      <c r="E942">
        <f t="shared" si="14"/>
        <v>128.93982808022923</v>
      </c>
      <c r="F942">
        <f>E942*'altın fonu'!$B$1834</f>
        <v>62.200573065902582</v>
      </c>
    </row>
    <row r="943" spans="1:6" x14ac:dyDescent="0.3">
      <c r="A943">
        <v>942</v>
      </c>
      <c r="B943" s="1">
        <v>44343</v>
      </c>
      <c r="C943" s="6">
        <f>_xlfn.XLOOKUP(B943,'sigara fiyatları'!$A$2:$A$11,'sigara fiyatları'!$B$2:$B$11,,-1)*$I$4</f>
        <v>18</v>
      </c>
      <c r="D943">
        <f>_xlfn.XLOOKUP(B943,'altın fonu'!$A$2:$A$1834,'altın fonu'!$B$2:$B$1834,,0)</f>
        <v>0.14169999999999999</v>
      </c>
      <c r="E943">
        <f t="shared" si="14"/>
        <v>127.02893436838391</v>
      </c>
      <c r="F943">
        <f>E943*'altın fonu'!$B$1834</f>
        <v>61.278757939308399</v>
      </c>
    </row>
    <row r="944" spans="1:6" x14ac:dyDescent="0.3">
      <c r="A944">
        <v>943</v>
      </c>
      <c r="B944" s="1">
        <v>44344</v>
      </c>
      <c r="C944" s="6">
        <f>_xlfn.XLOOKUP(B944,'sigara fiyatları'!$A$2:$A$11,'sigara fiyatları'!$B$2:$B$11,,-1)*$I$4</f>
        <v>18</v>
      </c>
      <c r="D944">
        <f>_xlfn.XLOOKUP(B944,'altın fonu'!$A$2:$A$1834,'altın fonu'!$B$2:$B$1834,,0)</f>
        <v>0.14149999999999999</v>
      </c>
      <c r="E944">
        <f t="shared" si="14"/>
        <v>127.20848056537103</v>
      </c>
      <c r="F944">
        <f>E944*'altın fonu'!$B$1834</f>
        <v>61.365371024734984</v>
      </c>
    </row>
    <row r="945" spans="1:6" x14ac:dyDescent="0.3">
      <c r="A945">
        <v>944</v>
      </c>
      <c r="B945" s="1">
        <v>44345</v>
      </c>
      <c r="C945" s="6">
        <f>_xlfn.XLOOKUP(B945,'sigara fiyatları'!$A$2:$A$11,'sigara fiyatları'!$B$2:$B$11,,-1)*$I$4</f>
        <v>18</v>
      </c>
      <c r="D945">
        <f>_xlfn.XLOOKUP(B945,'altın fonu'!$A$2:$A$1834,'altın fonu'!$B$2:$B$1834,,0)</f>
        <v>0.14149999999999999</v>
      </c>
      <c r="E945">
        <f t="shared" si="14"/>
        <v>127.20848056537103</v>
      </c>
      <c r="F945">
        <f>E945*'altın fonu'!$B$1834</f>
        <v>61.365371024734984</v>
      </c>
    </row>
    <row r="946" spans="1:6" x14ac:dyDescent="0.3">
      <c r="A946">
        <v>945</v>
      </c>
      <c r="B946" s="1">
        <v>44346</v>
      </c>
      <c r="C946" s="6">
        <f>_xlfn.XLOOKUP(B946,'sigara fiyatları'!$A$2:$A$11,'sigara fiyatları'!$B$2:$B$11,,-1)*$I$4</f>
        <v>18</v>
      </c>
      <c r="D946">
        <f>_xlfn.XLOOKUP(B946,'altın fonu'!$A$2:$A$1834,'altın fonu'!$B$2:$B$1834,,0)</f>
        <v>0.14149999999999999</v>
      </c>
      <c r="E946">
        <f t="shared" si="14"/>
        <v>127.20848056537103</v>
      </c>
      <c r="F946">
        <f>E946*'altın fonu'!$B$1834</f>
        <v>61.365371024734984</v>
      </c>
    </row>
    <row r="947" spans="1:6" x14ac:dyDescent="0.3">
      <c r="A947">
        <v>946</v>
      </c>
      <c r="B947" s="1">
        <v>44347</v>
      </c>
      <c r="C947" s="6">
        <f>_xlfn.XLOOKUP(B947,'sigara fiyatları'!$A$2:$A$11,'sigara fiyatları'!$B$2:$B$11,,-1)*$I$4</f>
        <v>18</v>
      </c>
      <c r="D947">
        <f>_xlfn.XLOOKUP(B947,'altın fonu'!$A$2:$A$1834,'altın fonu'!$B$2:$B$1834,,0)</f>
        <v>0.1429</v>
      </c>
      <c r="E947">
        <f t="shared" si="14"/>
        <v>125.96221133659903</v>
      </c>
      <c r="F947">
        <f>E947*'altın fonu'!$B$1834</f>
        <v>60.764170748775371</v>
      </c>
    </row>
    <row r="948" spans="1:6" x14ac:dyDescent="0.3">
      <c r="A948">
        <v>947</v>
      </c>
      <c r="B948" s="1">
        <v>44348</v>
      </c>
      <c r="C948" s="6">
        <f>_xlfn.XLOOKUP(B948,'sigara fiyatları'!$A$2:$A$11,'sigara fiyatları'!$B$2:$B$11,,-1)*$I$4</f>
        <v>18</v>
      </c>
      <c r="D948">
        <f>_xlfn.XLOOKUP(B948,'altın fonu'!$A$2:$A$1834,'altın fonu'!$B$2:$B$1834,,0)</f>
        <v>0.14199999999999999</v>
      </c>
      <c r="E948">
        <f t="shared" si="14"/>
        <v>126.7605633802817</v>
      </c>
      <c r="F948">
        <f>E948*'altın fonu'!$B$1834</f>
        <v>61.149295774647889</v>
      </c>
    </row>
    <row r="949" spans="1:6" x14ac:dyDescent="0.3">
      <c r="A949">
        <v>948</v>
      </c>
      <c r="B949" s="1">
        <v>44349</v>
      </c>
      <c r="C949" s="6">
        <f>_xlfn.XLOOKUP(B949,'sigara fiyatları'!$A$2:$A$11,'sigara fiyatları'!$B$2:$B$11,,-1)*$I$4</f>
        <v>18</v>
      </c>
      <c r="D949">
        <f>_xlfn.XLOOKUP(B949,'altın fonu'!$A$2:$A$1834,'altın fonu'!$B$2:$B$1834,,0)</f>
        <v>0.14349999999999999</v>
      </c>
      <c r="E949">
        <f t="shared" si="14"/>
        <v>125.43554006968643</v>
      </c>
      <c r="F949">
        <f>E949*'altın fonu'!$B$1834</f>
        <v>60.510104529616733</v>
      </c>
    </row>
    <row r="950" spans="1:6" x14ac:dyDescent="0.3">
      <c r="A950">
        <v>949</v>
      </c>
      <c r="B950" s="1">
        <v>44350</v>
      </c>
      <c r="C950" s="6">
        <f>_xlfn.XLOOKUP(B950,'sigara fiyatları'!$A$2:$A$11,'sigara fiyatları'!$B$2:$B$11,,-1)*$I$4</f>
        <v>18</v>
      </c>
      <c r="D950">
        <f>_xlfn.XLOOKUP(B950,'altın fonu'!$A$2:$A$1834,'altın fonu'!$B$2:$B$1834,,0)</f>
        <v>0.1444</v>
      </c>
      <c r="E950">
        <f t="shared" si="14"/>
        <v>124.65373961218836</v>
      </c>
      <c r="F950">
        <f>E950*'altın fonu'!$B$1834</f>
        <v>60.132963988919663</v>
      </c>
    </row>
    <row r="951" spans="1:6" x14ac:dyDescent="0.3">
      <c r="A951">
        <v>950</v>
      </c>
      <c r="B951" s="1">
        <v>44351</v>
      </c>
      <c r="C951" s="6">
        <f>_xlfn.XLOOKUP(B951,'sigara fiyatları'!$A$2:$A$11,'sigara fiyatları'!$B$2:$B$11,,-1)*$I$4</f>
        <v>18</v>
      </c>
      <c r="D951">
        <f>_xlfn.XLOOKUP(B951,'altın fonu'!$A$2:$A$1834,'altın fonu'!$B$2:$B$1834,,0)</f>
        <v>0.1444</v>
      </c>
      <c r="E951">
        <f t="shared" si="14"/>
        <v>124.65373961218836</v>
      </c>
      <c r="F951">
        <f>E951*'altın fonu'!$B$1834</f>
        <v>60.132963988919663</v>
      </c>
    </row>
    <row r="952" spans="1:6" x14ac:dyDescent="0.3">
      <c r="A952">
        <v>951</v>
      </c>
      <c r="B952" s="1">
        <v>44352</v>
      </c>
      <c r="C952" s="6">
        <f>_xlfn.XLOOKUP(B952,'sigara fiyatları'!$A$2:$A$11,'sigara fiyatları'!$B$2:$B$11,,-1)*$I$4</f>
        <v>18</v>
      </c>
      <c r="D952">
        <f>_xlfn.XLOOKUP(B952,'altın fonu'!$A$2:$A$1834,'altın fonu'!$B$2:$B$1834,,0)</f>
        <v>0.1444</v>
      </c>
      <c r="E952">
        <f t="shared" si="14"/>
        <v>124.65373961218836</v>
      </c>
      <c r="F952">
        <f>E952*'altın fonu'!$B$1834</f>
        <v>60.132963988919663</v>
      </c>
    </row>
    <row r="953" spans="1:6" x14ac:dyDescent="0.3">
      <c r="A953">
        <v>952</v>
      </c>
      <c r="B953" s="1">
        <v>44353</v>
      </c>
      <c r="C953" s="6">
        <f>_xlfn.XLOOKUP(B953,'sigara fiyatları'!$A$2:$A$11,'sigara fiyatları'!$B$2:$B$11,,-1)*$I$4</f>
        <v>18</v>
      </c>
      <c r="D953">
        <f>_xlfn.XLOOKUP(B953,'altın fonu'!$A$2:$A$1834,'altın fonu'!$B$2:$B$1834,,0)</f>
        <v>0.1444</v>
      </c>
      <c r="E953">
        <f t="shared" si="14"/>
        <v>124.65373961218836</v>
      </c>
      <c r="F953">
        <f>E953*'altın fonu'!$B$1834</f>
        <v>60.132963988919663</v>
      </c>
    </row>
    <row r="954" spans="1:6" x14ac:dyDescent="0.3">
      <c r="A954">
        <v>953</v>
      </c>
      <c r="B954" s="1">
        <v>44354</v>
      </c>
      <c r="C954" s="6">
        <f>_xlfn.XLOOKUP(B954,'sigara fiyatları'!$A$2:$A$11,'sigara fiyatları'!$B$2:$B$11,,-1)*$I$4</f>
        <v>18</v>
      </c>
      <c r="D954">
        <f>_xlfn.XLOOKUP(B954,'altın fonu'!$A$2:$A$1834,'altın fonu'!$B$2:$B$1834,,0)</f>
        <v>0.14360000000000001</v>
      </c>
      <c r="E954">
        <f t="shared" si="14"/>
        <v>125.34818941504177</v>
      </c>
      <c r="F954">
        <f>E954*'altın fonu'!$B$1834</f>
        <v>60.467966573816149</v>
      </c>
    </row>
    <row r="955" spans="1:6" x14ac:dyDescent="0.3">
      <c r="A955">
        <v>954</v>
      </c>
      <c r="B955" s="1">
        <v>44355</v>
      </c>
      <c r="C955" s="6">
        <f>_xlfn.XLOOKUP(B955,'sigara fiyatları'!$A$2:$A$11,'sigara fiyatları'!$B$2:$B$11,,-1)*$I$4</f>
        <v>18</v>
      </c>
      <c r="D955">
        <f>_xlfn.XLOOKUP(B955,'altın fonu'!$A$2:$A$1834,'altın fonu'!$B$2:$B$1834,,0)</f>
        <v>0.14369999999999999</v>
      </c>
      <c r="E955">
        <f t="shared" si="14"/>
        <v>125.26096033402924</v>
      </c>
      <c r="F955">
        <f>E955*'altın fonu'!$B$1834</f>
        <v>60.4258872651357</v>
      </c>
    </row>
    <row r="956" spans="1:6" x14ac:dyDescent="0.3">
      <c r="A956">
        <v>955</v>
      </c>
      <c r="B956" s="1">
        <v>44356</v>
      </c>
      <c r="C956" s="6">
        <f>_xlfn.XLOOKUP(B956,'sigara fiyatları'!$A$2:$A$11,'sigara fiyatları'!$B$2:$B$11,,-1)*$I$4</f>
        <v>18</v>
      </c>
      <c r="D956">
        <f>_xlfn.XLOOKUP(B956,'altın fonu'!$A$2:$A$1834,'altın fonu'!$B$2:$B$1834,,0)</f>
        <v>0.14419999999999999</v>
      </c>
      <c r="E956">
        <f t="shared" si="14"/>
        <v>124.82662968099862</v>
      </c>
      <c r="F956">
        <f>E956*'altın fonu'!$B$1834</f>
        <v>60.216366158113736</v>
      </c>
    </row>
    <row r="957" spans="1:6" x14ac:dyDescent="0.3">
      <c r="A957">
        <v>956</v>
      </c>
      <c r="B957" s="1">
        <v>44357</v>
      </c>
      <c r="C957" s="6">
        <f>_xlfn.XLOOKUP(B957,'sigara fiyatları'!$A$2:$A$11,'sigara fiyatları'!$B$2:$B$11,,-1)*$I$4</f>
        <v>18</v>
      </c>
      <c r="D957">
        <f>_xlfn.XLOOKUP(B957,'altın fonu'!$A$2:$A$1834,'altın fonu'!$B$2:$B$1834,,0)</f>
        <v>0.14319999999999999</v>
      </c>
      <c r="E957">
        <f t="shared" si="14"/>
        <v>125.69832402234637</v>
      </c>
      <c r="F957">
        <f>E957*'altın fonu'!$B$1834</f>
        <v>60.63687150837989</v>
      </c>
    </row>
    <row r="958" spans="1:6" x14ac:dyDescent="0.3">
      <c r="A958">
        <v>957</v>
      </c>
      <c r="B958" s="1">
        <v>44358</v>
      </c>
      <c r="C958" s="6">
        <f>_xlfn.XLOOKUP(B958,'sigara fiyatları'!$A$2:$A$11,'sigara fiyatları'!$B$2:$B$11,,-1)*$I$4</f>
        <v>18</v>
      </c>
      <c r="D958">
        <f>_xlfn.XLOOKUP(B958,'altın fonu'!$A$2:$A$1834,'altın fonu'!$B$2:$B$1834,,0)</f>
        <v>0.14219999999999999</v>
      </c>
      <c r="E958">
        <f t="shared" si="14"/>
        <v>126.58227848101266</v>
      </c>
      <c r="F958">
        <f>E958*'altın fonu'!$B$1834</f>
        <v>61.063291139240512</v>
      </c>
    </row>
    <row r="959" spans="1:6" x14ac:dyDescent="0.3">
      <c r="A959">
        <v>958</v>
      </c>
      <c r="B959" s="1">
        <v>44359</v>
      </c>
      <c r="C959" s="6">
        <f>_xlfn.XLOOKUP(B959,'sigara fiyatları'!$A$2:$A$11,'sigara fiyatları'!$B$2:$B$11,,-1)*$I$4</f>
        <v>18</v>
      </c>
      <c r="D959">
        <f>_xlfn.XLOOKUP(B959,'altın fonu'!$A$2:$A$1834,'altın fonu'!$B$2:$B$1834,,0)</f>
        <v>0.14219999999999999</v>
      </c>
      <c r="E959">
        <f t="shared" si="14"/>
        <v>126.58227848101266</v>
      </c>
      <c r="F959">
        <f>E959*'altın fonu'!$B$1834</f>
        <v>61.063291139240512</v>
      </c>
    </row>
    <row r="960" spans="1:6" x14ac:dyDescent="0.3">
      <c r="A960">
        <v>959</v>
      </c>
      <c r="B960" s="1">
        <v>44360</v>
      </c>
      <c r="C960" s="6">
        <f>_xlfn.XLOOKUP(B960,'sigara fiyatları'!$A$2:$A$11,'sigara fiyatları'!$B$2:$B$11,,-1)*$I$4</f>
        <v>18</v>
      </c>
      <c r="D960">
        <f>_xlfn.XLOOKUP(B960,'altın fonu'!$A$2:$A$1834,'altın fonu'!$B$2:$B$1834,,0)</f>
        <v>0.14219999999999999</v>
      </c>
      <c r="E960">
        <f t="shared" si="14"/>
        <v>126.58227848101266</v>
      </c>
      <c r="F960">
        <f>E960*'altın fonu'!$B$1834</f>
        <v>61.063291139240512</v>
      </c>
    </row>
    <row r="961" spans="1:6" x14ac:dyDescent="0.3">
      <c r="A961">
        <v>960</v>
      </c>
      <c r="B961" s="1">
        <v>44361</v>
      </c>
      <c r="C961" s="6">
        <f>_xlfn.XLOOKUP(B961,'sigara fiyatları'!$A$2:$A$11,'sigara fiyatları'!$B$2:$B$11,,-1)*$I$4</f>
        <v>18</v>
      </c>
      <c r="D961">
        <f>_xlfn.XLOOKUP(B961,'altın fonu'!$A$2:$A$1834,'altın fonu'!$B$2:$B$1834,,0)</f>
        <v>0.13950000000000001</v>
      </c>
      <c r="E961">
        <f t="shared" si="14"/>
        <v>129.03225806451613</v>
      </c>
      <c r="F961">
        <f>E961*'altın fonu'!$B$1834</f>
        <v>62.245161290322578</v>
      </c>
    </row>
    <row r="962" spans="1:6" x14ac:dyDescent="0.3">
      <c r="A962">
        <v>961</v>
      </c>
      <c r="B962" s="1">
        <v>44362</v>
      </c>
      <c r="C962" s="6">
        <f>_xlfn.XLOOKUP(B962,'sigara fiyatları'!$A$2:$A$11,'sigara fiyatları'!$B$2:$B$11,,-1)*$I$4</f>
        <v>18</v>
      </c>
      <c r="D962">
        <f>_xlfn.XLOOKUP(B962,'altın fonu'!$A$2:$A$1834,'altın fonu'!$B$2:$B$1834,,0)</f>
        <v>0.13780000000000001</v>
      </c>
      <c r="E962">
        <f t="shared" si="14"/>
        <v>130.62409288824384</v>
      </c>
      <c r="F962">
        <f>E962*'altın fonu'!$B$1834</f>
        <v>63.013062409288828</v>
      </c>
    </row>
    <row r="963" spans="1:6" x14ac:dyDescent="0.3">
      <c r="A963">
        <v>962</v>
      </c>
      <c r="B963" s="1">
        <v>44363</v>
      </c>
      <c r="C963" s="6">
        <f>_xlfn.XLOOKUP(B963,'sigara fiyatları'!$A$2:$A$11,'sigara fiyatları'!$B$2:$B$11,,-1)*$I$4</f>
        <v>18</v>
      </c>
      <c r="D963">
        <f>_xlfn.XLOOKUP(B963,'altın fonu'!$A$2:$A$1834,'altın fonu'!$B$2:$B$1834,,0)</f>
        <v>0.14080000000000001</v>
      </c>
      <c r="E963">
        <f t="shared" ref="E963:E1026" si="15">C963/D963</f>
        <v>127.84090909090908</v>
      </c>
      <c r="F963">
        <f>E963*'altın fonu'!$B$1834</f>
        <v>61.67045454545454</v>
      </c>
    </row>
    <row r="964" spans="1:6" x14ac:dyDescent="0.3">
      <c r="A964">
        <v>963</v>
      </c>
      <c r="B964" s="1">
        <v>44364</v>
      </c>
      <c r="C964" s="6">
        <f>_xlfn.XLOOKUP(B964,'sigara fiyatları'!$A$2:$A$11,'sigara fiyatları'!$B$2:$B$11,,-1)*$I$4</f>
        <v>18</v>
      </c>
      <c r="D964">
        <f>_xlfn.XLOOKUP(B964,'altın fonu'!$A$2:$A$1834,'altın fonu'!$B$2:$B$1834,,0)</f>
        <v>0.1396</v>
      </c>
      <c r="E964">
        <f t="shared" si="15"/>
        <v>128.93982808022923</v>
      </c>
      <c r="F964">
        <f>E964*'altın fonu'!$B$1834</f>
        <v>62.200573065902582</v>
      </c>
    </row>
    <row r="965" spans="1:6" x14ac:dyDescent="0.3">
      <c r="A965">
        <v>964</v>
      </c>
      <c r="B965" s="1">
        <v>44365</v>
      </c>
      <c r="C965" s="6">
        <f>_xlfn.XLOOKUP(B965,'sigara fiyatları'!$A$2:$A$11,'sigara fiyatları'!$B$2:$B$11,,-1)*$I$4</f>
        <v>18</v>
      </c>
      <c r="D965">
        <f>_xlfn.XLOOKUP(B965,'altın fonu'!$A$2:$A$1834,'altın fonu'!$B$2:$B$1834,,0)</f>
        <v>0.1396</v>
      </c>
      <c r="E965">
        <f t="shared" si="15"/>
        <v>128.93982808022923</v>
      </c>
      <c r="F965">
        <f>E965*'altın fonu'!$B$1834</f>
        <v>62.200573065902582</v>
      </c>
    </row>
    <row r="966" spans="1:6" x14ac:dyDescent="0.3">
      <c r="A966">
        <v>965</v>
      </c>
      <c r="B966" s="1">
        <v>44366</v>
      </c>
      <c r="C966" s="6">
        <f>_xlfn.XLOOKUP(B966,'sigara fiyatları'!$A$2:$A$11,'sigara fiyatları'!$B$2:$B$11,,-1)*$I$4</f>
        <v>18</v>
      </c>
      <c r="D966">
        <f>_xlfn.XLOOKUP(B966,'altın fonu'!$A$2:$A$1834,'altın fonu'!$B$2:$B$1834,,0)</f>
        <v>0.1396</v>
      </c>
      <c r="E966">
        <f t="shared" si="15"/>
        <v>128.93982808022923</v>
      </c>
      <c r="F966">
        <f>E966*'altın fonu'!$B$1834</f>
        <v>62.200573065902582</v>
      </c>
    </row>
    <row r="967" spans="1:6" x14ac:dyDescent="0.3">
      <c r="A967">
        <v>966</v>
      </c>
      <c r="B967" s="1">
        <v>44367</v>
      </c>
      <c r="C967" s="6">
        <f>_xlfn.XLOOKUP(B967,'sigara fiyatları'!$A$2:$A$11,'sigara fiyatları'!$B$2:$B$11,,-1)*$I$4</f>
        <v>18</v>
      </c>
      <c r="D967">
        <f>_xlfn.XLOOKUP(B967,'altın fonu'!$A$2:$A$1834,'altın fonu'!$B$2:$B$1834,,0)</f>
        <v>0.1396</v>
      </c>
      <c r="E967">
        <f t="shared" si="15"/>
        <v>128.93982808022923</v>
      </c>
      <c r="F967">
        <f>E967*'altın fonu'!$B$1834</f>
        <v>62.200573065902582</v>
      </c>
    </row>
    <row r="968" spans="1:6" x14ac:dyDescent="0.3">
      <c r="A968">
        <v>967</v>
      </c>
      <c r="B968" s="1">
        <v>44368</v>
      </c>
      <c r="C968" s="6">
        <f>_xlfn.XLOOKUP(B968,'sigara fiyatları'!$A$2:$A$11,'sigara fiyatları'!$B$2:$B$11,,-1)*$I$4</f>
        <v>18</v>
      </c>
      <c r="D968">
        <f>_xlfn.XLOOKUP(B968,'altın fonu'!$A$2:$A$1834,'altın fonu'!$B$2:$B$1834,,0)</f>
        <v>0.13669999999999999</v>
      </c>
      <c r="E968">
        <f t="shared" si="15"/>
        <v>131.67520117044626</v>
      </c>
      <c r="F968">
        <f>E968*'altın fonu'!$B$1834</f>
        <v>63.520117044623277</v>
      </c>
    </row>
    <row r="969" spans="1:6" x14ac:dyDescent="0.3">
      <c r="A969">
        <v>968</v>
      </c>
      <c r="B969" s="1">
        <v>44369</v>
      </c>
      <c r="C969" s="6">
        <f>_xlfn.XLOOKUP(B969,'sigara fiyatları'!$A$2:$A$11,'sigara fiyatları'!$B$2:$B$11,,-1)*$I$4</f>
        <v>18</v>
      </c>
      <c r="D969">
        <f>_xlfn.XLOOKUP(B969,'altın fonu'!$A$2:$A$1834,'altın fonu'!$B$2:$B$1834,,0)</f>
        <v>0.1376</v>
      </c>
      <c r="E969">
        <f t="shared" si="15"/>
        <v>130.81395348837211</v>
      </c>
      <c r="F969">
        <f>E969*'altın fonu'!$B$1834</f>
        <v>63.104651162790702</v>
      </c>
    </row>
    <row r="970" spans="1:6" x14ac:dyDescent="0.3">
      <c r="A970">
        <v>969</v>
      </c>
      <c r="B970" s="1">
        <v>44370</v>
      </c>
      <c r="C970" s="6">
        <f>_xlfn.XLOOKUP(B970,'sigara fiyatları'!$A$2:$A$11,'sigara fiyatları'!$B$2:$B$11,,-1)*$I$4</f>
        <v>18</v>
      </c>
      <c r="D970">
        <f>_xlfn.XLOOKUP(B970,'altın fonu'!$A$2:$A$1834,'altın fonu'!$B$2:$B$1834,,0)</f>
        <v>0.13689999999999999</v>
      </c>
      <c r="E970">
        <f t="shared" si="15"/>
        <v>131.48283418553689</v>
      </c>
      <c r="F970">
        <f>E970*'altın fonu'!$B$1834</f>
        <v>63.427319211102997</v>
      </c>
    </row>
    <row r="971" spans="1:6" x14ac:dyDescent="0.3">
      <c r="A971">
        <v>970</v>
      </c>
      <c r="B971" s="1">
        <v>44371</v>
      </c>
      <c r="C971" s="6">
        <f>_xlfn.XLOOKUP(B971,'sigara fiyatları'!$A$2:$A$11,'sigara fiyatları'!$B$2:$B$11,,-1)*$I$4</f>
        <v>18</v>
      </c>
      <c r="D971">
        <f>_xlfn.XLOOKUP(B971,'altın fonu'!$A$2:$A$1834,'altın fonu'!$B$2:$B$1834,,0)</f>
        <v>0.13550000000000001</v>
      </c>
      <c r="E971">
        <f t="shared" si="15"/>
        <v>132.84132841328412</v>
      </c>
      <c r="F971">
        <f>E971*'altın fonu'!$B$1834</f>
        <v>64.082656826568254</v>
      </c>
    </row>
    <row r="972" spans="1:6" x14ac:dyDescent="0.3">
      <c r="A972">
        <v>971</v>
      </c>
      <c r="B972" s="1">
        <v>44372</v>
      </c>
      <c r="C972" s="6">
        <f>_xlfn.XLOOKUP(B972,'sigara fiyatları'!$A$2:$A$11,'sigara fiyatları'!$B$2:$B$11,,-1)*$I$4</f>
        <v>18</v>
      </c>
      <c r="D972">
        <f>_xlfn.XLOOKUP(B972,'altın fonu'!$A$2:$A$1834,'altın fonu'!$B$2:$B$1834,,0)</f>
        <v>0.13689999999999999</v>
      </c>
      <c r="E972">
        <f t="shared" si="15"/>
        <v>131.48283418553689</v>
      </c>
      <c r="F972">
        <f>E972*'altın fonu'!$B$1834</f>
        <v>63.427319211102997</v>
      </c>
    </row>
    <row r="973" spans="1:6" x14ac:dyDescent="0.3">
      <c r="A973">
        <v>972</v>
      </c>
      <c r="B973" s="1">
        <v>44373</v>
      </c>
      <c r="C973" s="6">
        <f>_xlfn.XLOOKUP(B973,'sigara fiyatları'!$A$2:$A$11,'sigara fiyatları'!$B$2:$B$11,,-1)*$I$4</f>
        <v>18</v>
      </c>
      <c r="D973">
        <f>_xlfn.XLOOKUP(B973,'altın fonu'!$A$2:$A$1834,'altın fonu'!$B$2:$B$1834,,0)</f>
        <v>0.13689999999999999</v>
      </c>
      <c r="E973">
        <f t="shared" si="15"/>
        <v>131.48283418553689</v>
      </c>
      <c r="F973">
        <f>E973*'altın fonu'!$B$1834</f>
        <v>63.427319211102997</v>
      </c>
    </row>
    <row r="974" spans="1:6" x14ac:dyDescent="0.3">
      <c r="A974">
        <v>973</v>
      </c>
      <c r="B974" s="1">
        <v>44374</v>
      </c>
      <c r="C974" s="6">
        <f>_xlfn.XLOOKUP(B974,'sigara fiyatları'!$A$2:$A$11,'sigara fiyatları'!$B$2:$B$11,,-1)*$I$4</f>
        <v>18</v>
      </c>
      <c r="D974">
        <f>_xlfn.XLOOKUP(B974,'altın fonu'!$A$2:$A$1834,'altın fonu'!$B$2:$B$1834,,0)</f>
        <v>0.13689999999999999</v>
      </c>
      <c r="E974">
        <f t="shared" si="15"/>
        <v>131.48283418553689</v>
      </c>
      <c r="F974">
        <f>E974*'altın fonu'!$B$1834</f>
        <v>63.427319211102997</v>
      </c>
    </row>
    <row r="975" spans="1:6" x14ac:dyDescent="0.3">
      <c r="A975">
        <v>974</v>
      </c>
      <c r="B975" s="1">
        <v>44375</v>
      </c>
      <c r="C975" s="6">
        <f>_xlfn.XLOOKUP(B975,'sigara fiyatları'!$A$2:$A$11,'sigara fiyatları'!$B$2:$B$11,,-1)*$I$4</f>
        <v>18</v>
      </c>
      <c r="D975">
        <f>_xlfn.XLOOKUP(B975,'altın fonu'!$A$2:$A$1834,'altın fonu'!$B$2:$B$1834,,0)</f>
        <v>0.13669999999999999</v>
      </c>
      <c r="E975">
        <f t="shared" si="15"/>
        <v>131.67520117044626</v>
      </c>
      <c r="F975">
        <f>E975*'altın fonu'!$B$1834</f>
        <v>63.520117044623277</v>
      </c>
    </row>
    <row r="976" spans="1:6" x14ac:dyDescent="0.3">
      <c r="A976">
        <v>975</v>
      </c>
      <c r="B976" s="1">
        <v>44376</v>
      </c>
      <c r="C976" s="6">
        <f>_xlfn.XLOOKUP(B976,'sigara fiyatları'!$A$2:$A$11,'sigara fiyatları'!$B$2:$B$11,,-1)*$I$4</f>
        <v>18</v>
      </c>
      <c r="D976">
        <f>_xlfn.XLOOKUP(B976,'altın fonu'!$A$2:$A$1834,'altın fonu'!$B$2:$B$1834,,0)</f>
        <v>0.13730000000000001</v>
      </c>
      <c r="E976">
        <f t="shared" si="15"/>
        <v>131.09978150036417</v>
      </c>
      <c r="F976">
        <f>E976*'altın fonu'!$B$1834</f>
        <v>63.242534595775673</v>
      </c>
    </row>
    <row r="977" spans="1:6" x14ac:dyDescent="0.3">
      <c r="A977">
        <v>976</v>
      </c>
      <c r="B977" s="1">
        <v>44377</v>
      </c>
      <c r="C977" s="6">
        <f>_xlfn.XLOOKUP(B977,'sigara fiyatları'!$A$2:$A$11,'sigara fiyatları'!$B$2:$B$11,,-1)*$I$4</f>
        <v>18</v>
      </c>
      <c r="D977">
        <f>_xlfn.XLOOKUP(B977,'altın fonu'!$A$2:$A$1834,'altın fonu'!$B$2:$B$1834,,0)</f>
        <v>0.1363</v>
      </c>
      <c r="E977">
        <f t="shared" si="15"/>
        <v>132.06162876008804</v>
      </c>
      <c r="F977">
        <f>E977*'altın fonu'!$B$1834</f>
        <v>63.706529713866473</v>
      </c>
    </row>
    <row r="978" spans="1:6" x14ac:dyDescent="0.3">
      <c r="A978">
        <v>977</v>
      </c>
      <c r="B978" s="1">
        <v>44378</v>
      </c>
      <c r="C978" s="6">
        <f>_xlfn.XLOOKUP(B978,'sigara fiyatları'!$A$2:$A$11,'sigara fiyatları'!$B$2:$B$11,,-1)*$I$4</f>
        <v>18</v>
      </c>
      <c r="D978">
        <f>_xlfn.XLOOKUP(B978,'altın fonu'!$A$2:$A$1834,'altın fonu'!$B$2:$B$1834,,0)</f>
        <v>0.13519999999999999</v>
      </c>
      <c r="E978">
        <f t="shared" si="15"/>
        <v>133.13609467455623</v>
      </c>
      <c r="F978">
        <f>E978*'altın fonu'!$B$1834</f>
        <v>64.224852071005927</v>
      </c>
    </row>
    <row r="979" spans="1:6" x14ac:dyDescent="0.3">
      <c r="A979">
        <v>978</v>
      </c>
      <c r="B979" s="1">
        <v>44379</v>
      </c>
      <c r="C979" s="6">
        <f>_xlfn.XLOOKUP(B979,'sigara fiyatları'!$A$2:$A$11,'sigara fiyatları'!$B$2:$B$11,,-1)*$I$4</f>
        <v>18</v>
      </c>
      <c r="D979">
        <f>_xlfn.XLOOKUP(B979,'altın fonu'!$A$2:$A$1834,'altın fonu'!$B$2:$B$1834,,0)</f>
        <v>0.1358</v>
      </c>
      <c r="E979">
        <f t="shared" si="15"/>
        <v>132.54786450662738</v>
      </c>
      <c r="F979">
        <f>E979*'altın fonu'!$B$1834</f>
        <v>63.941089837997048</v>
      </c>
    </row>
    <row r="980" spans="1:6" x14ac:dyDescent="0.3">
      <c r="A980">
        <v>979</v>
      </c>
      <c r="B980" s="1">
        <v>44380</v>
      </c>
      <c r="C980" s="6">
        <f>_xlfn.XLOOKUP(B980,'sigara fiyatları'!$A$2:$A$11,'sigara fiyatları'!$B$2:$B$11,,-1)*$I$4</f>
        <v>18</v>
      </c>
      <c r="D980">
        <f>_xlfn.XLOOKUP(B980,'altın fonu'!$A$2:$A$1834,'altın fonu'!$B$2:$B$1834,,0)</f>
        <v>0.1358</v>
      </c>
      <c r="E980">
        <f t="shared" si="15"/>
        <v>132.54786450662738</v>
      </c>
      <c r="F980">
        <f>E980*'altın fonu'!$B$1834</f>
        <v>63.941089837997048</v>
      </c>
    </row>
    <row r="981" spans="1:6" x14ac:dyDescent="0.3">
      <c r="A981">
        <v>980</v>
      </c>
      <c r="B981" s="1">
        <v>44381</v>
      </c>
      <c r="C981" s="6">
        <f>_xlfn.XLOOKUP(B981,'sigara fiyatları'!$A$2:$A$11,'sigara fiyatları'!$B$2:$B$11,,-1)*$I$4</f>
        <v>18</v>
      </c>
      <c r="D981">
        <f>_xlfn.XLOOKUP(B981,'altın fonu'!$A$2:$A$1834,'altın fonu'!$B$2:$B$1834,,0)</f>
        <v>0.1358</v>
      </c>
      <c r="E981">
        <f t="shared" si="15"/>
        <v>132.54786450662738</v>
      </c>
      <c r="F981">
        <f>E981*'altın fonu'!$B$1834</f>
        <v>63.941089837997048</v>
      </c>
    </row>
    <row r="982" spans="1:6" x14ac:dyDescent="0.3">
      <c r="A982">
        <v>981</v>
      </c>
      <c r="B982" s="1">
        <v>44382</v>
      </c>
      <c r="C982" s="6">
        <f>_xlfn.XLOOKUP(B982,'sigara fiyatları'!$A$2:$A$11,'sigara fiyatları'!$B$2:$B$11,,-1)*$I$4</f>
        <v>18</v>
      </c>
      <c r="D982">
        <f>_xlfn.XLOOKUP(B982,'altın fonu'!$A$2:$A$1834,'altın fonu'!$B$2:$B$1834,,0)</f>
        <v>0.13669999999999999</v>
      </c>
      <c r="E982">
        <f t="shared" si="15"/>
        <v>131.67520117044626</v>
      </c>
      <c r="F982">
        <f>E982*'altın fonu'!$B$1834</f>
        <v>63.520117044623277</v>
      </c>
    </row>
    <row r="983" spans="1:6" x14ac:dyDescent="0.3">
      <c r="A983">
        <v>982</v>
      </c>
      <c r="B983" s="1">
        <v>44383</v>
      </c>
      <c r="C983" s="6">
        <f>_xlfn.XLOOKUP(B983,'sigara fiyatları'!$A$2:$A$11,'sigara fiyatları'!$B$2:$B$11,,-1)*$I$4</f>
        <v>18</v>
      </c>
      <c r="D983">
        <f>_xlfn.XLOOKUP(B983,'altın fonu'!$A$2:$A$1834,'altın fonu'!$B$2:$B$1834,,0)</f>
        <v>0.13650000000000001</v>
      </c>
      <c r="E983">
        <f t="shared" si="15"/>
        <v>131.86813186813185</v>
      </c>
      <c r="F983">
        <f>E983*'altın fonu'!$B$1834</f>
        <v>63.613186813186807</v>
      </c>
    </row>
    <row r="984" spans="1:6" x14ac:dyDescent="0.3">
      <c r="A984">
        <v>983</v>
      </c>
      <c r="B984" s="1">
        <v>44384</v>
      </c>
      <c r="C984" s="6">
        <f>_xlfn.XLOOKUP(B984,'sigara fiyatları'!$A$2:$A$11,'sigara fiyatları'!$B$2:$B$11,,-1)*$I$4</f>
        <v>18</v>
      </c>
      <c r="D984">
        <f>_xlfn.XLOOKUP(B984,'altın fonu'!$A$2:$A$1834,'altın fonu'!$B$2:$B$1834,,0)</f>
        <v>0.1376</v>
      </c>
      <c r="E984">
        <f t="shared" si="15"/>
        <v>130.81395348837211</v>
      </c>
      <c r="F984">
        <f>E984*'altın fonu'!$B$1834</f>
        <v>63.104651162790702</v>
      </c>
    </row>
    <row r="985" spans="1:6" x14ac:dyDescent="0.3">
      <c r="A985">
        <v>984</v>
      </c>
      <c r="B985" s="1">
        <v>44385</v>
      </c>
      <c r="C985" s="6">
        <f>_xlfn.XLOOKUP(B985,'sigara fiyatları'!$A$2:$A$11,'sigara fiyatları'!$B$2:$B$11,,-1)*$I$4</f>
        <v>18</v>
      </c>
      <c r="D985">
        <f>_xlfn.XLOOKUP(B985,'altın fonu'!$A$2:$A$1834,'altın fonu'!$B$2:$B$1834,,0)</f>
        <v>0.1384</v>
      </c>
      <c r="E985">
        <f t="shared" si="15"/>
        <v>130.05780346820811</v>
      </c>
      <c r="F985">
        <f>E985*'altın fonu'!$B$1834</f>
        <v>62.739884393063591</v>
      </c>
    </row>
    <row r="986" spans="1:6" x14ac:dyDescent="0.3">
      <c r="A986">
        <v>985</v>
      </c>
      <c r="B986" s="1">
        <v>44386</v>
      </c>
      <c r="C986" s="6">
        <f>_xlfn.XLOOKUP(B986,'sigara fiyatları'!$A$2:$A$11,'sigara fiyatları'!$B$2:$B$11,,-1)*$I$4</f>
        <v>18</v>
      </c>
      <c r="D986">
        <f>_xlfn.XLOOKUP(B986,'altın fonu'!$A$2:$A$1834,'altın fonu'!$B$2:$B$1834,,0)</f>
        <v>0.13880000000000001</v>
      </c>
      <c r="E986">
        <f t="shared" si="15"/>
        <v>129.68299711815561</v>
      </c>
      <c r="F986">
        <f>E986*'altın fonu'!$B$1834</f>
        <v>62.559077809798268</v>
      </c>
    </row>
    <row r="987" spans="1:6" x14ac:dyDescent="0.3">
      <c r="A987">
        <v>986</v>
      </c>
      <c r="B987" s="1">
        <v>44387</v>
      </c>
      <c r="C987" s="6">
        <f>_xlfn.XLOOKUP(B987,'sigara fiyatları'!$A$2:$A$11,'sigara fiyatları'!$B$2:$B$11,,-1)*$I$4</f>
        <v>18</v>
      </c>
      <c r="D987">
        <f>_xlfn.XLOOKUP(B987,'altın fonu'!$A$2:$A$1834,'altın fonu'!$B$2:$B$1834,,0)</f>
        <v>0.13880000000000001</v>
      </c>
      <c r="E987">
        <f t="shared" si="15"/>
        <v>129.68299711815561</v>
      </c>
      <c r="F987">
        <f>E987*'altın fonu'!$B$1834</f>
        <v>62.559077809798268</v>
      </c>
    </row>
    <row r="988" spans="1:6" x14ac:dyDescent="0.3">
      <c r="A988">
        <v>987</v>
      </c>
      <c r="B988" s="1">
        <v>44388</v>
      </c>
      <c r="C988" s="6">
        <f>_xlfn.XLOOKUP(B988,'sigara fiyatları'!$A$2:$A$11,'sigara fiyatları'!$B$2:$B$11,,-1)*$I$4</f>
        <v>18</v>
      </c>
      <c r="D988">
        <f>_xlfn.XLOOKUP(B988,'altın fonu'!$A$2:$A$1834,'altın fonu'!$B$2:$B$1834,,0)</f>
        <v>0.13880000000000001</v>
      </c>
      <c r="E988">
        <f t="shared" si="15"/>
        <v>129.68299711815561</v>
      </c>
      <c r="F988">
        <f>E988*'altın fonu'!$B$1834</f>
        <v>62.559077809798268</v>
      </c>
    </row>
    <row r="989" spans="1:6" x14ac:dyDescent="0.3">
      <c r="A989">
        <v>988</v>
      </c>
      <c r="B989" s="1">
        <v>44389</v>
      </c>
      <c r="C989" s="6">
        <f>_xlfn.XLOOKUP(B989,'sigara fiyatları'!$A$2:$A$11,'sigara fiyatları'!$B$2:$B$11,,-1)*$I$4</f>
        <v>18</v>
      </c>
      <c r="D989">
        <f>_xlfn.XLOOKUP(B989,'altın fonu'!$A$2:$A$1834,'altın fonu'!$B$2:$B$1834,,0)</f>
        <v>0.1384</v>
      </c>
      <c r="E989">
        <f t="shared" si="15"/>
        <v>130.05780346820811</v>
      </c>
      <c r="F989">
        <f>E989*'altın fonu'!$B$1834</f>
        <v>62.739884393063591</v>
      </c>
    </row>
    <row r="990" spans="1:6" x14ac:dyDescent="0.3">
      <c r="A990">
        <v>989</v>
      </c>
      <c r="B990" s="1">
        <v>44390</v>
      </c>
      <c r="C990" s="6">
        <f>_xlfn.XLOOKUP(B990,'sigara fiyatları'!$A$2:$A$11,'sigara fiyatları'!$B$2:$B$11,,-1)*$I$4</f>
        <v>18</v>
      </c>
      <c r="D990">
        <f>_xlfn.XLOOKUP(B990,'altın fonu'!$A$2:$A$1834,'altın fonu'!$B$2:$B$1834,,0)</f>
        <v>0.13769999999999999</v>
      </c>
      <c r="E990">
        <f t="shared" si="15"/>
        <v>130.71895424836603</v>
      </c>
      <c r="F990">
        <f>E990*'altın fonu'!$B$1834</f>
        <v>63.058823529411775</v>
      </c>
    </row>
    <row r="991" spans="1:6" x14ac:dyDescent="0.3">
      <c r="A991">
        <v>990</v>
      </c>
      <c r="B991" s="1">
        <v>44391</v>
      </c>
      <c r="C991" s="6">
        <f>_xlfn.XLOOKUP(B991,'sigara fiyatları'!$A$2:$A$11,'sigara fiyatları'!$B$2:$B$11,,-1)*$I$4</f>
        <v>18</v>
      </c>
      <c r="D991">
        <f>_xlfn.XLOOKUP(B991,'altın fonu'!$A$2:$A$1834,'altın fonu'!$B$2:$B$1834,,0)</f>
        <v>0.13700000000000001</v>
      </c>
      <c r="E991">
        <f t="shared" si="15"/>
        <v>131.38686131386859</v>
      </c>
      <c r="F991">
        <f>E991*'altın fonu'!$B$1834</f>
        <v>63.381021897810207</v>
      </c>
    </row>
    <row r="992" spans="1:6" x14ac:dyDescent="0.3">
      <c r="A992">
        <v>991</v>
      </c>
      <c r="B992" s="1">
        <v>44392</v>
      </c>
      <c r="C992" s="6">
        <f>_xlfn.XLOOKUP(B992,'sigara fiyatları'!$A$2:$A$11,'sigara fiyatları'!$B$2:$B$11,,-1)*$I$4</f>
        <v>18</v>
      </c>
      <c r="D992">
        <f>_xlfn.XLOOKUP(B992,'altın fonu'!$A$2:$A$1834,'altın fonu'!$B$2:$B$1834,,0)</f>
        <v>0.13700000000000001</v>
      </c>
      <c r="E992">
        <f t="shared" si="15"/>
        <v>131.38686131386859</v>
      </c>
      <c r="F992">
        <f>E992*'altın fonu'!$B$1834</f>
        <v>63.381021897810207</v>
      </c>
    </row>
    <row r="993" spans="1:6" x14ac:dyDescent="0.3">
      <c r="A993">
        <v>992</v>
      </c>
      <c r="B993" s="1">
        <v>44393</v>
      </c>
      <c r="C993" s="6">
        <f>_xlfn.XLOOKUP(B993,'sigara fiyatları'!$A$2:$A$11,'sigara fiyatları'!$B$2:$B$11,,-1)*$I$4</f>
        <v>18</v>
      </c>
      <c r="D993">
        <f>_xlfn.XLOOKUP(B993,'altın fonu'!$A$2:$A$1834,'altın fonu'!$B$2:$B$1834,,0)</f>
        <v>0.1381</v>
      </c>
      <c r="E993">
        <f t="shared" si="15"/>
        <v>130.34033309196235</v>
      </c>
      <c r="F993">
        <f>E993*'altın fonu'!$B$1834</f>
        <v>62.87617668356264</v>
      </c>
    </row>
    <row r="994" spans="1:6" x14ac:dyDescent="0.3">
      <c r="A994">
        <v>993</v>
      </c>
      <c r="B994" s="1">
        <v>44394</v>
      </c>
      <c r="C994" s="6">
        <f>_xlfn.XLOOKUP(B994,'sigara fiyatları'!$A$2:$A$11,'sigara fiyatları'!$B$2:$B$11,,-1)*$I$4</f>
        <v>18</v>
      </c>
      <c r="D994">
        <f>_xlfn.XLOOKUP(B994,'altın fonu'!$A$2:$A$1834,'altın fonu'!$B$2:$B$1834,,0)</f>
        <v>0.1381</v>
      </c>
      <c r="E994">
        <f t="shared" si="15"/>
        <v>130.34033309196235</v>
      </c>
      <c r="F994">
        <f>E994*'altın fonu'!$B$1834</f>
        <v>62.87617668356264</v>
      </c>
    </row>
    <row r="995" spans="1:6" x14ac:dyDescent="0.3">
      <c r="A995">
        <v>994</v>
      </c>
      <c r="B995" s="1">
        <v>44395</v>
      </c>
      <c r="C995" s="6">
        <f>_xlfn.XLOOKUP(B995,'sigara fiyatları'!$A$2:$A$11,'sigara fiyatları'!$B$2:$B$11,,-1)*$I$4</f>
        <v>18</v>
      </c>
      <c r="D995">
        <f>_xlfn.XLOOKUP(B995,'altın fonu'!$A$2:$A$1834,'altın fonu'!$B$2:$B$1834,,0)</f>
        <v>0.1381</v>
      </c>
      <c r="E995">
        <f t="shared" si="15"/>
        <v>130.34033309196235</v>
      </c>
      <c r="F995">
        <f>E995*'altın fonu'!$B$1834</f>
        <v>62.87617668356264</v>
      </c>
    </row>
    <row r="996" spans="1:6" x14ac:dyDescent="0.3">
      <c r="A996">
        <v>995</v>
      </c>
      <c r="B996" s="1">
        <v>44396</v>
      </c>
      <c r="C996" s="6">
        <f>_xlfn.XLOOKUP(B996,'sigara fiyatları'!$A$2:$A$11,'sigara fiyatları'!$B$2:$B$11,,-1)*$I$4</f>
        <v>18</v>
      </c>
      <c r="D996">
        <f>_xlfn.XLOOKUP(B996,'altın fonu'!$A$2:$A$1834,'altın fonu'!$B$2:$B$1834,,0)</f>
        <v>0.13669999999999999</v>
      </c>
      <c r="E996">
        <f t="shared" si="15"/>
        <v>131.67520117044626</v>
      </c>
      <c r="F996">
        <f>E996*'altın fonu'!$B$1834</f>
        <v>63.520117044623277</v>
      </c>
    </row>
    <row r="997" spans="1:6" x14ac:dyDescent="0.3">
      <c r="A997">
        <v>996</v>
      </c>
      <c r="B997" s="1">
        <v>44397</v>
      </c>
      <c r="C997" s="6">
        <f>_xlfn.XLOOKUP(B997,'sigara fiyatları'!$A$2:$A$11,'sigara fiyatları'!$B$2:$B$11,,-1)*$I$4</f>
        <v>18</v>
      </c>
      <c r="D997">
        <f>_xlfn.XLOOKUP(B997,'altın fonu'!$A$2:$A$1834,'altın fonu'!$B$2:$B$1834,,0)</f>
        <v>0.13669999999999999</v>
      </c>
      <c r="E997">
        <f t="shared" si="15"/>
        <v>131.67520117044626</v>
      </c>
      <c r="F997">
        <f>E997*'altın fonu'!$B$1834</f>
        <v>63.520117044623277</v>
      </c>
    </row>
    <row r="998" spans="1:6" x14ac:dyDescent="0.3">
      <c r="A998">
        <v>997</v>
      </c>
      <c r="B998" s="1">
        <v>44398</v>
      </c>
      <c r="C998" s="6">
        <f>_xlfn.XLOOKUP(B998,'sigara fiyatları'!$A$2:$A$11,'sigara fiyatları'!$B$2:$B$11,,-1)*$I$4</f>
        <v>18</v>
      </c>
      <c r="D998">
        <f>_xlfn.XLOOKUP(B998,'altın fonu'!$A$2:$A$1834,'altın fonu'!$B$2:$B$1834,,0)</f>
        <v>0.13669999999999999</v>
      </c>
      <c r="E998">
        <f t="shared" si="15"/>
        <v>131.67520117044626</v>
      </c>
      <c r="F998">
        <f>E998*'altın fonu'!$B$1834</f>
        <v>63.520117044623277</v>
      </c>
    </row>
    <row r="999" spans="1:6" x14ac:dyDescent="0.3">
      <c r="A999">
        <v>998</v>
      </c>
      <c r="B999" s="1">
        <v>44399</v>
      </c>
      <c r="C999" s="6">
        <f>_xlfn.XLOOKUP(B999,'sigara fiyatları'!$A$2:$A$11,'sigara fiyatları'!$B$2:$B$11,,-1)*$I$4</f>
        <v>18</v>
      </c>
      <c r="D999">
        <f>_xlfn.XLOOKUP(B999,'altın fonu'!$A$2:$A$1834,'altın fonu'!$B$2:$B$1834,,0)</f>
        <v>0.13669999999999999</v>
      </c>
      <c r="E999">
        <f t="shared" si="15"/>
        <v>131.67520117044626</v>
      </c>
      <c r="F999">
        <f>E999*'altın fonu'!$B$1834</f>
        <v>63.520117044623277</v>
      </c>
    </row>
    <row r="1000" spans="1:6" x14ac:dyDescent="0.3">
      <c r="A1000">
        <v>999</v>
      </c>
      <c r="B1000" s="1">
        <v>44400</v>
      </c>
      <c r="C1000" s="6">
        <f>_xlfn.XLOOKUP(B1000,'sigara fiyatları'!$A$2:$A$11,'sigara fiyatları'!$B$2:$B$11,,-1)*$I$4</f>
        <v>18</v>
      </c>
      <c r="D1000">
        <f>_xlfn.XLOOKUP(B1000,'altın fonu'!$A$2:$A$1834,'altın fonu'!$B$2:$B$1834,,0)</f>
        <v>0.13669999999999999</v>
      </c>
      <c r="E1000">
        <f t="shared" si="15"/>
        <v>131.67520117044626</v>
      </c>
      <c r="F1000">
        <f>E1000*'altın fonu'!$B$1834</f>
        <v>63.520117044623277</v>
      </c>
    </row>
    <row r="1001" spans="1:6" x14ac:dyDescent="0.3">
      <c r="A1001">
        <v>1000</v>
      </c>
      <c r="B1001" s="1">
        <v>44401</v>
      </c>
      <c r="C1001" s="6">
        <f>_xlfn.XLOOKUP(B1001,'sigara fiyatları'!$A$2:$A$11,'sigara fiyatları'!$B$2:$B$11,,-1)*$I$4</f>
        <v>18</v>
      </c>
      <c r="D1001">
        <f>_xlfn.XLOOKUP(B1001,'altın fonu'!$A$2:$A$1834,'altın fonu'!$B$2:$B$1834,,0)</f>
        <v>0.13669999999999999</v>
      </c>
      <c r="E1001">
        <f t="shared" si="15"/>
        <v>131.67520117044626</v>
      </c>
      <c r="F1001">
        <f>E1001*'altın fonu'!$B$1834</f>
        <v>63.520117044623277</v>
      </c>
    </row>
    <row r="1002" spans="1:6" x14ac:dyDescent="0.3">
      <c r="A1002">
        <v>1001</v>
      </c>
      <c r="B1002" s="1">
        <v>44402</v>
      </c>
      <c r="C1002" s="6">
        <f>_xlfn.XLOOKUP(B1002,'sigara fiyatları'!$A$2:$A$11,'sigara fiyatları'!$B$2:$B$11,,-1)*$I$4</f>
        <v>18</v>
      </c>
      <c r="D1002">
        <f>_xlfn.XLOOKUP(B1002,'altın fonu'!$A$2:$A$1834,'altın fonu'!$B$2:$B$1834,,0)</f>
        <v>0.13669999999999999</v>
      </c>
      <c r="E1002">
        <f t="shared" si="15"/>
        <v>131.67520117044626</v>
      </c>
      <c r="F1002">
        <f>E1002*'altın fonu'!$B$1834</f>
        <v>63.520117044623277</v>
      </c>
    </row>
    <row r="1003" spans="1:6" x14ac:dyDescent="0.3">
      <c r="A1003">
        <v>1002</v>
      </c>
      <c r="B1003" s="1">
        <v>44403</v>
      </c>
      <c r="C1003" s="6">
        <f>_xlfn.XLOOKUP(B1003,'sigara fiyatları'!$A$2:$A$11,'sigara fiyatları'!$B$2:$B$11,,-1)*$I$4</f>
        <v>18</v>
      </c>
      <c r="D1003">
        <f>_xlfn.XLOOKUP(B1003,'altın fonu'!$A$2:$A$1834,'altın fonu'!$B$2:$B$1834,,0)</f>
        <v>0.1366</v>
      </c>
      <c r="E1003">
        <f t="shared" si="15"/>
        <v>131.77159590043925</v>
      </c>
      <c r="F1003">
        <f>E1003*'altın fonu'!$B$1834</f>
        <v>63.566617862371892</v>
      </c>
    </row>
    <row r="1004" spans="1:6" x14ac:dyDescent="0.3">
      <c r="A1004">
        <v>1003</v>
      </c>
      <c r="B1004" s="1">
        <v>44404</v>
      </c>
      <c r="C1004" s="6">
        <f>_xlfn.XLOOKUP(B1004,'sigara fiyatları'!$A$2:$A$11,'sigara fiyatları'!$B$2:$B$11,,-1)*$I$4</f>
        <v>18</v>
      </c>
      <c r="D1004">
        <f>_xlfn.XLOOKUP(B1004,'altın fonu'!$A$2:$A$1834,'altın fonu'!$B$2:$B$1834,,0)</f>
        <v>0.13739999999999999</v>
      </c>
      <c r="E1004">
        <f t="shared" si="15"/>
        <v>131.00436681222709</v>
      </c>
      <c r="F1004">
        <f>E1004*'altın fonu'!$B$1834</f>
        <v>63.196506550218345</v>
      </c>
    </row>
    <row r="1005" spans="1:6" x14ac:dyDescent="0.3">
      <c r="A1005">
        <v>1004</v>
      </c>
      <c r="B1005" s="1">
        <v>44405</v>
      </c>
      <c r="C1005" s="6">
        <f>_xlfn.XLOOKUP(B1005,'sigara fiyatları'!$A$2:$A$11,'sigara fiyatları'!$B$2:$B$11,,-1)*$I$4</f>
        <v>18</v>
      </c>
      <c r="D1005">
        <f>_xlfn.XLOOKUP(B1005,'altın fonu'!$A$2:$A$1834,'altın fonu'!$B$2:$B$1834,,0)</f>
        <v>0.1361</v>
      </c>
      <c r="E1005">
        <f t="shared" si="15"/>
        <v>132.25569434239529</v>
      </c>
      <c r="F1005">
        <f>E1005*'altın fonu'!$B$1834</f>
        <v>63.800146950771484</v>
      </c>
    </row>
    <row r="1006" spans="1:6" x14ac:dyDescent="0.3">
      <c r="A1006">
        <v>1005</v>
      </c>
      <c r="B1006" s="1">
        <v>44406</v>
      </c>
      <c r="C1006" s="6">
        <f>_xlfn.XLOOKUP(B1006,'sigara fiyatları'!$A$2:$A$11,'sigara fiyatları'!$B$2:$B$11,,-1)*$I$4</f>
        <v>18</v>
      </c>
      <c r="D1006">
        <f>_xlfn.XLOOKUP(B1006,'altın fonu'!$A$2:$A$1834,'altın fonu'!$B$2:$B$1834,,0)</f>
        <v>0.1361</v>
      </c>
      <c r="E1006">
        <f t="shared" si="15"/>
        <v>132.25569434239529</v>
      </c>
      <c r="F1006">
        <f>E1006*'altın fonu'!$B$1834</f>
        <v>63.800146950771484</v>
      </c>
    </row>
    <row r="1007" spans="1:6" x14ac:dyDescent="0.3">
      <c r="A1007">
        <v>1006</v>
      </c>
      <c r="B1007" s="1">
        <v>44407</v>
      </c>
      <c r="C1007" s="6">
        <f>_xlfn.XLOOKUP(B1007,'sigara fiyatları'!$A$2:$A$11,'sigara fiyatları'!$B$2:$B$11,,-1)*$I$4</f>
        <v>18</v>
      </c>
      <c r="D1007">
        <f>_xlfn.XLOOKUP(B1007,'altın fonu'!$A$2:$A$1834,'altın fonu'!$B$2:$B$1834,,0)</f>
        <v>0.13639999999999999</v>
      </c>
      <c r="E1007">
        <f t="shared" si="15"/>
        <v>131.96480938416423</v>
      </c>
      <c r="F1007">
        <f>E1007*'altın fonu'!$B$1834</f>
        <v>63.659824046920825</v>
      </c>
    </row>
    <row r="1008" spans="1:6" x14ac:dyDescent="0.3">
      <c r="A1008">
        <v>1007</v>
      </c>
      <c r="B1008" s="1">
        <v>44408</v>
      </c>
      <c r="C1008" s="6">
        <f>_xlfn.XLOOKUP(B1008,'sigara fiyatları'!$A$2:$A$11,'sigara fiyatları'!$B$2:$B$11,,-1)*$I$4</f>
        <v>18</v>
      </c>
      <c r="D1008">
        <f>_xlfn.XLOOKUP(B1008,'altın fonu'!$A$2:$A$1834,'altın fonu'!$B$2:$B$1834,,0)</f>
        <v>0.13639999999999999</v>
      </c>
      <c r="E1008">
        <f t="shared" si="15"/>
        <v>131.96480938416423</v>
      </c>
      <c r="F1008">
        <f>E1008*'altın fonu'!$B$1834</f>
        <v>63.659824046920825</v>
      </c>
    </row>
    <row r="1009" spans="1:6" x14ac:dyDescent="0.3">
      <c r="A1009">
        <v>1008</v>
      </c>
      <c r="B1009" s="1">
        <v>44409</v>
      </c>
      <c r="C1009" s="6">
        <f>_xlfn.XLOOKUP(B1009,'sigara fiyatları'!$A$2:$A$11,'sigara fiyatları'!$B$2:$B$11,,-1)*$I$4</f>
        <v>18</v>
      </c>
      <c r="D1009">
        <f>_xlfn.XLOOKUP(B1009,'altın fonu'!$A$2:$A$1834,'altın fonu'!$B$2:$B$1834,,0)</f>
        <v>0.13639999999999999</v>
      </c>
      <c r="E1009">
        <f t="shared" si="15"/>
        <v>131.96480938416423</v>
      </c>
      <c r="F1009">
        <f>E1009*'altın fonu'!$B$1834</f>
        <v>63.659824046920825</v>
      </c>
    </row>
    <row r="1010" spans="1:6" x14ac:dyDescent="0.3">
      <c r="A1010">
        <v>1009</v>
      </c>
      <c r="B1010" s="1">
        <v>44410</v>
      </c>
      <c r="C1010" s="6">
        <f>_xlfn.XLOOKUP(B1010,'sigara fiyatları'!$A$2:$A$11,'sigara fiyatları'!$B$2:$B$11,,-1)*$I$4</f>
        <v>18</v>
      </c>
      <c r="D1010">
        <f>_xlfn.XLOOKUP(B1010,'altın fonu'!$A$2:$A$1834,'altın fonu'!$B$2:$B$1834,,0)</f>
        <v>0.1361</v>
      </c>
      <c r="E1010">
        <f t="shared" si="15"/>
        <v>132.25569434239529</v>
      </c>
      <c r="F1010">
        <f>E1010*'altın fonu'!$B$1834</f>
        <v>63.800146950771484</v>
      </c>
    </row>
    <row r="1011" spans="1:6" x14ac:dyDescent="0.3">
      <c r="A1011">
        <v>1010</v>
      </c>
      <c r="B1011" s="1">
        <v>44411</v>
      </c>
      <c r="C1011" s="6">
        <f>_xlfn.XLOOKUP(B1011,'sigara fiyatları'!$A$2:$A$11,'sigara fiyatları'!$B$2:$B$11,,-1)*$I$4</f>
        <v>18</v>
      </c>
      <c r="D1011">
        <f>_xlfn.XLOOKUP(B1011,'altın fonu'!$A$2:$A$1834,'altın fonu'!$B$2:$B$1834,,0)</f>
        <v>0.13420000000000001</v>
      </c>
      <c r="E1011">
        <f t="shared" si="15"/>
        <v>134.12816691505213</v>
      </c>
      <c r="F1011">
        <f>E1011*'altın fonu'!$B$1834</f>
        <v>64.70342771982115</v>
      </c>
    </row>
    <row r="1012" spans="1:6" x14ac:dyDescent="0.3">
      <c r="A1012">
        <v>1011</v>
      </c>
      <c r="B1012" s="1">
        <v>44412</v>
      </c>
      <c r="C1012" s="6">
        <f>_xlfn.XLOOKUP(B1012,'sigara fiyatları'!$A$2:$A$11,'sigara fiyatları'!$B$2:$B$11,,-1)*$I$4</f>
        <v>18</v>
      </c>
      <c r="D1012">
        <f>_xlfn.XLOOKUP(B1012,'altın fonu'!$A$2:$A$1834,'altın fonu'!$B$2:$B$1834,,0)</f>
        <v>0.13289999999999999</v>
      </c>
      <c r="E1012">
        <f t="shared" si="15"/>
        <v>135.44018058690745</v>
      </c>
      <c r="F1012">
        <f>E1012*'altın fonu'!$B$1834</f>
        <v>65.336343115124151</v>
      </c>
    </row>
    <row r="1013" spans="1:6" x14ac:dyDescent="0.3">
      <c r="A1013">
        <v>1012</v>
      </c>
      <c r="B1013" s="1">
        <v>44413</v>
      </c>
      <c r="C1013" s="6">
        <f>_xlfn.XLOOKUP(B1013,'sigara fiyatları'!$A$2:$A$11,'sigara fiyatları'!$B$2:$B$11,,-1)*$I$4</f>
        <v>18</v>
      </c>
      <c r="D1013">
        <f>_xlfn.XLOOKUP(B1013,'altın fonu'!$A$2:$A$1834,'altın fonu'!$B$2:$B$1834,,0)</f>
        <v>0.1351</v>
      </c>
      <c r="E1013">
        <f t="shared" si="15"/>
        <v>133.23464100666175</v>
      </c>
      <c r="F1013">
        <f>E1013*'altın fonu'!$B$1834</f>
        <v>64.272390821613627</v>
      </c>
    </row>
    <row r="1014" spans="1:6" x14ac:dyDescent="0.3">
      <c r="A1014">
        <v>1013</v>
      </c>
      <c r="B1014" s="1">
        <v>44414</v>
      </c>
      <c r="C1014" s="6">
        <f>_xlfn.XLOOKUP(B1014,'sigara fiyatları'!$A$2:$A$11,'sigara fiyatları'!$B$2:$B$11,,-1)*$I$4</f>
        <v>18</v>
      </c>
      <c r="D1014">
        <f>_xlfn.XLOOKUP(B1014,'altın fonu'!$A$2:$A$1834,'altın fonu'!$B$2:$B$1834,,0)</f>
        <v>0.1371</v>
      </c>
      <c r="E1014">
        <f t="shared" si="15"/>
        <v>131.2910284463895</v>
      </c>
      <c r="F1014">
        <f>E1014*'altın fonu'!$B$1834</f>
        <v>63.334792122538296</v>
      </c>
    </row>
    <row r="1015" spans="1:6" x14ac:dyDescent="0.3">
      <c r="A1015">
        <v>1014</v>
      </c>
      <c r="B1015" s="1">
        <v>44415</v>
      </c>
      <c r="C1015" s="6">
        <f>_xlfn.XLOOKUP(B1015,'sigara fiyatları'!$A$2:$A$11,'sigara fiyatları'!$B$2:$B$11,,-1)*$I$4</f>
        <v>18</v>
      </c>
      <c r="D1015">
        <f>_xlfn.XLOOKUP(B1015,'altın fonu'!$A$2:$A$1834,'altın fonu'!$B$2:$B$1834,,0)</f>
        <v>0.1371</v>
      </c>
      <c r="E1015">
        <f t="shared" si="15"/>
        <v>131.2910284463895</v>
      </c>
      <c r="F1015">
        <f>E1015*'altın fonu'!$B$1834</f>
        <v>63.334792122538296</v>
      </c>
    </row>
    <row r="1016" spans="1:6" x14ac:dyDescent="0.3">
      <c r="A1016">
        <v>1015</v>
      </c>
      <c r="B1016" s="1">
        <v>44416</v>
      </c>
      <c r="C1016" s="6">
        <f>_xlfn.XLOOKUP(B1016,'sigara fiyatları'!$A$2:$A$11,'sigara fiyatları'!$B$2:$B$11,,-1)*$I$4</f>
        <v>18</v>
      </c>
      <c r="D1016">
        <f>_xlfn.XLOOKUP(B1016,'altın fonu'!$A$2:$A$1834,'altın fonu'!$B$2:$B$1834,,0)</f>
        <v>0.1371</v>
      </c>
      <c r="E1016">
        <f t="shared" si="15"/>
        <v>131.2910284463895</v>
      </c>
      <c r="F1016">
        <f>E1016*'altın fonu'!$B$1834</f>
        <v>63.334792122538296</v>
      </c>
    </row>
    <row r="1017" spans="1:6" x14ac:dyDescent="0.3">
      <c r="A1017">
        <v>1016</v>
      </c>
      <c r="B1017" s="1">
        <v>44417</v>
      </c>
      <c r="C1017" s="6">
        <f>_xlfn.XLOOKUP(B1017,'sigara fiyatları'!$A$2:$A$11,'sigara fiyatları'!$B$2:$B$11,,-1)*$I$4</f>
        <v>18</v>
      </c>
      <c r="D1017">
        <f>_xlfn.XLOOKUP(B1017,'altın fonu'!$A$2:$A$1834,'altın fonu'!$B$2:$B$1834,,0)</f>
        <v>0.1363</v>
      </c>
      <c r="E1017">
        <f t="shared" si="15"/>
        <v>132.06162876008804</v>
      </c>
      <c r="F1017">
        <f>E1017*'altın fonu'!$B$1834</f>
        <v>63.706529713866473</v>
      </c>
    </row>
    <row r="1018" spans="1:6" x14ac:dyDescent="0.3">
      <c r="A1018">
        <v>1017</v>
      </c>
      <c r="B1018" s="1">
        <v>44418</v>
      </c>
      <c r="C1018" s="6">
        <f>_xlfn.XLOOKUP(B1018,'sigara fiyatları'!$A$2:$A$11,'sigara fiyatları'!$B$2:$B$11,,-1)*$I$4</f>
        <v>18</v>
      </c>
      <c r="D1018">
        <f>_xlfn.XLOOKUP(B1018,'altın fonu'!$A$2:$A$1834,'altın fonu'!$B$2:$B$1834,,0)</f>
        <v>0.1341</v>
      </c>
      <c r="E1018">
        <f t="shared" si="15"/>
        <v>134.2281879194631</v>
      </c>
      <c r="F1018">
        <f>E1018*'altın fonu'!$B$1834</f>
        <v>64.75167785234899</v>
      </c>
    </row>
    <row r="1019" spans="1:6" x14ac:dyDescent="0.3">
      <c r="A1019">
        <v>1018</v>
      </c>
      <c r="B1019" s="1">
        <v>44419</v>
      </c>
      <c r="C1019" s="6">
        <f>_xlfn.XLOOKUP(B1019,'sigara fiyatları'!$A$2:$A$11,'sigara fiyatları'!$B$2:$B$11,,-1)*$I$4</f>
        <v>18</v>
      </c>
      <c r="D1019">
        <f>_xlfn.XLOOKUP(B1019,'altın fonu'!$A$2:$A$1834,'altın fonu'!$B$2:$B$1834,,0)</f>
        <v>0.13239999999999999</v>
      </c>
      <c r="E1019">
        <f t="shared" si="15"/>
        <v>135.95166163141994</v>
      </c>
      <c r="F1019">
        <f>E1019*'altın fonu'!$B$1834</f>
        <v>65.583081570996981</v>
      </c>
    </row>
    <row r="1020" spans="1:6" x14ac:dyDescent="0.3">
      <c r="A1020">
        <v>1019</v>
      </c>
      <c r="B1020" s="1">
        <v>44420</v>
      </c>
      <c r="C1020" s="6">
        <f>_xlfn.XLOOKUP(B1020,'sigara fiyatları'!$A$2:$A$11,'sigara fiyatları'!$B$2:$B$11,,-1)*$I$4</f>
        <v>18</v>
      </c>
      <c r="D1020">
        <f>_xlfn.XLOOKUP(B1020,'altın fonu'!$A$2:$A$1834,'altın fonu'!$B$2:$B$1834,,0)</f>
        <v>0.13189999999999999</v>
      </c>
      <c r="E1020">
        <f t="shared" si="15"/>
        <v>136.46702047005309</v>
      </c>
      <c r="F1020">
        <f>E1020*'altın fonu'!$B$1834</f>
        <v>65.831690674753602</v>
      </c>
    </row>
    <row r="1021" spans="1:6" x14ac:dyDescent="0.3">
      <c r="A1021">
        <v>1020</v>
      </c>
      <c r="B1021" s="1">
        <v>44421</v>
      </c>
      <c r="C1021" s="6">
        <f>_xlfn.XLOOKUP(B1021,'sigara fiyatları'!$A$2:$A$11,'sigara fiyatları'!$B$2:$B$11,,-1)*$I$4</f>
        <v>18</v>
      </c>
      <c r="D1021">
        <f>_xlfn.XLOOKUP(B1021,'altın fonu'!$A$2:$A$1834,'altın fonu'!$B$2:$B$1834,,0)</f>
        <v>0.1328</v>
      </c>
      <c r="E1021">
        <f t="shared" si="15"/>
        <v>135.54216867469879</v>
      </c>
      <c r="F1021">
        <f>E1021*'altın fonu'!$B$1834</f>
        <v>65.385542168674689</v>
      </c>
    </row>
    <row r="1022" spans="1:6" x14ac:dyDescent="0.3">
      <c r="A1022">
        <v>1021</v>
      </c>
      <c r="B1022" s="1">
        <v>44422</v>
      </c>
      <c r="C1022" s="6">
        <f>_xlfn.XLOOKUP(B1022,'sigara fiyatları'!$A$2:$A$11,'sigara fiyatları'!$B$2:$B$11,,-1)*$I$4</f>
        <v>18</v>
      </c>
      <c r="D1022">
        <f>_xlfn.XLOOKUP(B1022,'altın fonu'!$A$2:$A$1834,'altın fonu'!$B$2:$B$1834,,0)</f>
        <v>0.1328</v>
      </c>
      <c r="E1022">
        <f t="shared" si="15"/>
        <v>135.54216867469879</v>
      </c>
      <c r="F1022">
        <f>E1022*'altın fonu'!$B$1834</f>
        <v>65.385542168674689</v>
      </c>
    </row>
    <row r="1023" spans="1:6" x14ac:dyDescent="0.3">
      <c r="A1023">
        <v>1022</v>
      </c>
      <c r="B1023" s="1">
        <v>44423</v>
      </c>
      <c r="C1023" s="6">
        <f>_xlfn.XLOOKUP(B1023,'sigara fiyatları'!$A$2:$A$11,'sigara fiyatları'!$B$2:$B$11,,-1)*$I$4</f>
        <v>18</v>
      </c>
      <c r="D1023">
        <f>_xlfn.XLOOKUP(B1023,'altın fonu'!$A$2:$A$1834,'altın fonu'!$B$2:$B$1834,,0)</f>
        <v>0.1328</v>
      </c>
      <c r="E1023">
        <f t="shared" si="15"/>
        <v>135.54216867469879</v>
      </c>
      <c r="F1023">
        <f>E1023*'altın fonu'!$B$1834</f>
        <v>65.385542168674689</v>
      </c>
    </row>
    <row r="1024" spans="1:6" x14ac:dyDescent="0.3">
      <c r="A1024">
        <v>1023</v>
      </c>
      <c r="B1024" s="1">
        <v>44424</v>
      </c>
      <c r="C1024" s="6">
        <f>_xlfn.XLOOKUP(B1024,'sigara fiyatları'!$A$2:$A$11,'sigara fiyatları'!$B$2:$B$11,,-1)*$I$4</f>
        <v>18</v>
      </c>
      <c r="D1024">
        <f>_xlfn.XLOOKUP(B1024,'altın fonu'!$A$2:$A$1834,'altın fonu'!$B$2:$B$1834,,0)</f>
        <v>0.13250000000000001</v>
      </c>
      <c r="E1024">
        <f t="shared" si="15"/>
        <v>135.84905660377359</v>
      </c>
      <c r="F1024">
        <f>E1024*'altın fonu'!$B$1834</f>
        <v>65.533584905660376</v>
      </c>
    </row>
    <row r="1025" spans="1:6" x14ac:dyDescent="0.3">
      <c r="A1025">
        <v>1024</v>
      </c>
      <c r="B1025" s="1">
        <v>44425</v>
      </c>
      <c r="C1025" s="6">
        <f>_xlfn.XLOOKUP(B1025,'sigara fiyatları'!$A$2:$A$11,'sigara fiyatları'!$B$2:$B$11,,-1)*$I$4</f>
        <v>18</v>
      </c>
      <c r="D1025">
        <f>_xlfn.XLOOKUP(B1025,'altın fonu'!$A$2:$A$1834,'altın fonu'!$B$2:$B$1834,,0)</f>
        <v>0.13289999999999999</v>
      </c>
      <c r="E1025">
        <f t="shared" si="15"/>
        <v>135.44018058690745</v>
      </c>
      <c r="F1025">
        <f>E1025*'altın fonu'!$B$1834</f>
        <v>65.336343115124151</v>
      </c>
    </row>
    <row r="1026" spans="1:6" x14ac:dyDescent="0.3">
      <c r="A1026">
        <v>1025</v>
      </c>
      <c r="B1026" s="1">
        <v>44426</v>
      </c>
      <c r="C1026" s="6">
        <f>_xlfn.XLOOKUP(B1026,'sigara fiyatları'!$A$2:$A$11,'sigara fiyatları'!$B$2:$B$11,,-1)*$I$4</f>
        <v>18</v>
      </c>
      <c r="D1026">
        <f>_xlfn.XLOOKUP(B1026,'altın fonu'!$A$2:$A$1834,'altın fonu'!$B$2:$B$1834,,0)</f>
        <v>0.1328</v>
      </c>
      <c r="E1026">
        <f t="shared" si="15"/>
        <v>135.54216867469879</v>
      </c>
      <c r="F1026">
        <f>E1026*'altın fonu'!$B$1834</f>
        <v>65.385542168674689</v>
      </c>
    </row>
    <row r="1027" spans="1:6" x14ac:dyDescent="0.3">
      <c r="A1027">
        <v>1026</v>
      </c>
      <c r="B1027" s="1">
        <v>44427</v>
      </c>
      <c r="C1027" s="6">
        <f>_xlfn.XLOOKUP(B1027,'sigara fiyatları'!$A$2:$A$11,'sigara fiyatları'!$B$2:$B$11,,-1)*$I$4</f>
        <v>18</v>
      </c>
      <c r="D1027">
        <f>_xlfn.XLOOKUP(B1027,'altın fonu'!$A$2:$A$1834,'altın fonu'!$B$2:$B$1834,,0)</f>
        <v>0.1338</v>
      </c>
      <c r="E1027">
        <f t="shared" ref="E1027:E1090" si="16">C1027/D1027</f>
        <v>134.52914798206277</v>
      </c>
      <c r="F1027">
        <f>E1027*'altın fonu'!$B$1834</f>
        <v>64.896860986547082</v>
      </c>
    </row>
    <row r="1028" spans="1:6" x14ac:dyDescent="0.3">
      <c r="A1028">
        <v>1027</v>
      </c>
      <c r="B1028" s="1">
        <v>44428</v>
      </c>
      <c r="C1028" s="6">
        <f>_xlfn.XLOOKUP(B1028,'sigara fiyatları'!$A$2:$A$11,'sigara fiyatları'!$B$2:$B$11,,-1)*$I$4</f>
        <v>18</v>
      </c>
      <c r="D1028">
        <f>_xlfn.XLOOKUP(B1028,'altın fonu'!$A$2:$A$1834,'altın fonu'!$B$2:$B$1834,,0)</f>
        <v>0.13420000000000001</v>
      </c>
      <c r="E1028">
        <f t="shared" si="16"/>
        <v>134.12816691505213</v>
      </c>
      <c r="F1028">
        <f>E1028*'altın fonu'!$B$1834</f>
        <v>64.70342771982115</v>
      </c>
    </row>
    <row r="1029" spans="1:6" x14ac:dyDescent="0.3">
      <c r="A1029">
        <v>1028</v>
      </c>
      <c r="B1029" s="1">
        <v>44429</v>
      </c>
      <c r="C1029" s="6">
        <f>_xlfn.XLOOKUP(B1029,'sigara fiyatları'!$A$2:$A$11,'sigara fiyatları'!$B$2:$B$11,,-1)*$I$4</f>
        <v>18</v>
      </c>
      <c r="D1029">
        <f>_xlfn.XLOOKUP(B1029,'altın fonu'!$A$2:$A$1834,'altın fonu'!$B$2:$B$1834,,0)</f>
        <v>0.13420000000000001</v>
      </c>
      <c r="E1029">
        <f t="shared" si="16"/>
        <v>134.12816691505213</v>
      </c>
      <c r="F1029">
        <f>E1029*'altın fonu'!$B$1834</f>
        <v>64.70342771982115</v>
      </c>
    </row>
    <row r="1030" spans="1:6" x14ac:dyDescent="0.3">
      <c r="A1030">
        <v>1029</v>
      </c>
      <c r="B1030" s="1">
        <v>44430</v>
      </c>
      <c r="C1030" s="6">
        <f>_xlfn.XLOOKUP(B1030,'sigara fiyatları'!$A$2:$A$11,'sigara fiyatları'!$B$2:$B$11,,-1)*$I$4</f>
        <v>18</v>
      </c>
      <c r="D1030">
        <f>_xlfn.XLOOKUP(B1030,'altın fonu'!$A$2:$A$1834,'altın fonu'!$B$2:$B$1834,,0)</f>
        <v>0.13420000000000001</v>
      </c>
      <c r="E1030">
        <f t="shared" si="16"/>
        <v>134.12816691505213</v>
      </c>
      <c r="F1030">
        <f>E1030*'altın fonu'!$B$1834</f>
        <v>64.70342771982115</v>
      </c>
    </row>
    <row r="1031" spans="1:6" x14ac:dyDescent="0.3">
      <c r="A1031">
        <v>1030</v>
      </c>
      <c r="B1031" s="1">
        <v>44431</v>
      </c>
      <c r="C1031" s="6">
        <f>_xlfn.XLOOKUP(B1031,'sigara fiyatları'!$A$2:$A$11,'sigara fiyatları'!$B$2:$B$11,,-1)*$I$4</f>
        <v>18</v>
      </c>
      <c r="D1031">
        <f>_xlfn.XLOOKUP(B1031,'altın fonu'!$A$2:$A$1834,'altın fonu'!$B$2:$B$1834,,0)</f>
        <v>0.13400000000000001</v>
      </c>
      <c r="E1031">
        <f t="shared" si="16"/>
        <v>134.32835820895522</v>
      </c>
      <c r="F1031">
        <f>E1031*'altın fonu'!$B$1834</f>
        <v>64.8</v>
      </c>
    </row>
    <row r="1032" spans="1:6" x14ac:dyDescent="0.3">
      <c r="A1032">
        <v>1031</v>
      </c>
      <c r="B1032" s="1">
        <v>44432</v>
      </c>
      <c r="C1032" s="6">
        <f>_xlfn.XLOOKUP(B1032,'sigara fiyatları'!$A$2:$A$11,'sigara fiyatları'!$B$2:$B$11,,-1)*$I$4</f>
        <v>18</v>
      </c>
      <c r="D1032">
        <f>_xlfn.XLOOKUP(B1032,'altın fonu'!$A$2:$A$1834,'altın fonu'!$B$2:$B$1834,,0)</f>
        <v>0.13300000000000001</v>
      </c>
      <c r="E1032">
        <f t="shared" si="16"/>
        <v>135.33834586466165</v>
      </c>
      <c r="F1032">
        <f>E1032*'altın fonu'!$B$1834</f>
        <v>65.28721804511278</v>
      </c>
    </row>
    <row r="1033" spans="1:6" x14ac:dyDescent="0.3">
      <c r="A1033">
        <v>1032</v>
      </c>
      <c r="B1033" s="1">
        <v>44433</v>
      </c>
      <c r="C1033" s="6">
        <f>_xlfn.XLOOKUP(B1033,'sigara fiyatları'!$A$2:$A$11,'sigara fiyatları'!$B$2:$B$11,,-1)*$I$4</f>
        <v>18</v>
      </c>
      <c r="D1033">
        <f>_xlfn.XLOOKUP(B1033,'altın fonu'!$A$2:$A$1834,'altın fonu'!$B$2:$B$1834,,0)</f>
        <v>0.13400000000000001</v>
      </c>
      <c r="E1033">
        <f t="shared" si="16"/>
        <v>134.32835820895522</v>
      </c>
      <c r="F1033">
        <f>E1033*'altın fonu'!$B$1834</f>
        <v>64.8</v>
      </c>
    </row>
    <row r="1034" spans="1:6" x14ac:dyDescent="0.3">
      <c r="A1034">
        <v>1033</v>
      </c>
      <c r="B1034" s="1">
        <v>44434</v>
      </c>
      <c r="C1034" s="6">
        <f>_xlfn.XLOOKUP(B1034,'sigara fiyatları'!$A$2:$A$11,'sigara fiyatları'!$B$2:$B$11,,-1)*$I$4</f>
        <v>18</v>
      </c>
      <c r="D1034">
        <f>_xlfn.XLOOKUP(B1034,'altın fonu'!$A$2:$A$1834,'altın fonu'!$B$2:$B$1834,,0)</f>
        <v>0.13300000000000001</v>
      </c>
      <c r="E1034">
        <f t="shared" si="16"/>
        <v>135.33834586466165</v>
      </c>
      <c r="F1034">
        <f>E1034*'altın fonu'!$B$1834</f>
        <v>65.28721804511278</v>
      </c>
    </row>
    <row r="1035" spans="1:6" x14ac:dyDescent="0.3">
      <c r="A1035">
        <v>1034</v>
      </c>
      <c r="B1035" s="1">
        <v>44435</v>
      </c>
      <c r="C1035" s="6">
        <f>_xlfn.XLOOKUP(B1035,'sigara fiyatları'!$A$2:$A$11,'sigara fiyatları'!$B$2:$B$11,,-1)*$I$4</f>
        <v>18</v>
      </c>
      <c r="D1035">
        <f>_xlfn.XLOOKUP(B1035,'altın fonu'!$A$2:$A$1834,'altın fonu'!$B$2:$B$1834,,0)</f>
        <v>0.13200000000000001</v>
      </c>
      <c r="E1035">
        <f t="shared" si="16"/>
        <v>136.36363636363635</v>
      </c>
      <c r="F1035">
        <f>E1035*'altın fonu'!$B$1834</f>
        <v>65.781818181818167</v>
      </c>
    </row>
    <row r="1036" spans="1:6" x14ac:dyDescent="0.3">
      <c r="A1036">
        <v>1035</v>
      </c>
      <c r="B1036" s="1">
        <v>44436</v>
      </c>
      <c r="C1036" s="6">
        <f>_xlfn.XLOOKUP(B1036,'sigara fiyatları'!$A$2:$A$11,'sigara fiyatları'!$B$2:$B$11,,-1)*$I$4</f>
        <v>18</v>
      </c>
      <c r="D1036">
        <f>_xlfn.XLOOKUP(B1036,'altın fonu'!$A$2:$A$1834,'altın fonu'!$B$2:$B$1834,,0)</f>
        <v>0.13200000000000001</v>
      </c>
      <c r="E1036">
        <f t="shared" si="16"/>
        <v>136.36363636363635</v>
      </c>
      <c r="F1036">
        <f>E1036*'altın fonu'!$B$1834</f>
        <v>65.781818181818167</v>
      </c>
    </row>
    <row r="1037" spans="1:6" x14ac:dyDescent="0.3">
      <c r="A1037">
        <v>1036</v>
      </c>
      <c r="B1037" s="1">
        <v>44437</v>
      </c>
      <c r="C1037" s="6">
        <f>_xlfn.XLOOKUP(B1037,'sigara fiyatları'!$A$2:$A$11,'sigara fiyatları'!$B$2:$B$11,,-1)*$I$4</f>
        <v>18</v>
      </c>
      <c r="D1037">
        <f>_xlfn.XLOOKUP(B1037,'altın fonu'!$A$2:$A$1834,'altın fonu'!$B$2:$B$1834,,0)</f>
        <v>0.13200000000000001</v>
      </c>
      <c r="E1037">
        <f t="shared" si="16"/>
        <v>136.36363636363635</v>
      </c>
      <c r="F1037">
        <f>E1037*'altın fonu'!$B$1834</f>
        <v>65.781818181818167</v>
      </c>
    </row>
    <row r="1038" spans="1:6" x14ac:dyDescent="0.3">
      <c r="A1038">
        <v>1037</v>
      </c>
      <c r="B1038" s="1">
        <v>44438</v>
      </c>
      <c r="C1038" s="6">
        <f>_xlfn.XLOOKUP(B1038,'sigara fiyatları'!$A$2:$A$11,'sigara fiyatları'!$B$2:$B$11,,-1)*$I$4</f>
        <v>18</v>
      </c>
      <c r="D1038">
        <f>_xlfn.XLOOKUP(B1038,'altın fonu'!$A$2:$A$1834,'altın fonu'!$B$2:$B$1834,,0)</f>
        <v>0.13200000000000001</v>
      </c>
      <c r="E1038">
        <f t="shared" si="16"/>
        <v>136.36363636363635</v>
      </c>
      <c r="F1038">
        <f>E1038*'altın fonu'!$B$1834</f>
        <v>65.781818181818167</v>
      </c>
    </row>
    <row r="1039" spans="1:6" x14ac:dyDescent="0.3">
      <c r="A1039">
        <v>1038</v>
      </c>
      <c r="B1039" s="1">
        <v>44439</v>
      </c>
      <c r="C1039" s="6">
        <f>_xlfn.XLOOKUP(B1039,'sigara fiyatları'!$A$2:$A$11,'sigara fiyatları'!$B$2:$B$11,,-1)*$I$4</f>
        <v>18</v>
      </c>
      <c r="D1039">
        <f>_xlfn.XLOOKUP(B1039,'altın fonu'!$A$2:$A$1834,'altın fonu'!$B$2:$B$1834,,0)</f>
        <v>0.13300000000000001</v>
      </c>
      <c r="E1039">
        <f t="shared" si="16"/>
        <v>135.33834586466165</v>
      </c>
      <c r="F1039">
        <f>E1039*'altın fonu'!$B$1834</f>
        <v>65.28721804511278</v>
      </c>
    </row>
    <row r="1040" spans="1:6" x14ac:dyDescent="0.3">
      <c r="A1040">
        <v>1039</v>
      </c>
      <c r="B1040" s="1">
        <v>44440</v>
      </c>
      <c r="C1040" s="6">
        <f>_xlfn.XLOOKUP(B1040,'sigara fiyatları'!$A$2:$A$11,'sigara fiyatları'!$B$2:$B$11,,-1)*$I$4</f>
        <v>18</v>
      </c>
      <c r="D1040">
        <f>_xlfn.XLOOKUP(B1040,'altın fonu'!$A$2:$A$1834,'altın fonu'!$B$2:$B$1834,,0)</f>
        <v>0.13300000000000001</v>
      </c>
      <c r="E1040">
        <f t="shared" si="16"/>
        <v>135.33834586466165</v>
      </c>
      <c r="F1040">
        <f>E1040*'altın fonu'!$B$1834</f>
        <v>65.28721804511278</v>
      </c>
    </row>
    <row r="1041" spans="1:6" x14ac:dyDescent="0.3">
      <c r="A1041">
        <v>1040</v>
      </c>
      <c r="B1041" s="1">
        <v>44441</v>
      </c>
      <c r="C1041" s="6">
        <f>_xlfn.XLOOKUP(B1041,'sigara fiyatları'!$A$2:$A$11,'sigara fiyatları'!$B$2:$B$11,,-1)*$I$4</f>
        <v>18</v>
      </c>
      <c r="D1041">
        <f>_xlfn.XLOOKUP(B1041,'altın fonu'!$A$2:$A$1834,'altın fonu'!$B$2:$B$1834,,0)</f>
        <v>0.13300000000000001</v>
      </c>
      <c r="E1041">
        <f t="shared" si="16"/>
        <v>135.33834586466165</v>
      </c>
      <c r="F1041">
        <f>E1041*'altın fonu'!$B$1834</f>
        <v>65.28721804511278</v>
      </c>
    </row>
    <row r="1042" spans="1:6" x14ac:dyDescent="0.3">
      <c r="A1042">
        <v>1041</v>
      </c>
      <c r="B1042" s="1">
        <v>44442</v>
      </c>
      <c r="C1042" s="6">
        <f>_xlfn.XLOOKUP(B1042,'sigara fiyatları'!$A$2:$A$11,'sigara fiyatları'!$B$2:$B$11,,-1)*$I$4</f>
        <v>18</v>
      </c>
      <c r="D1042">
        <f>_xlfn.XLOOKUP(B1042,'altın fonu'!$A$2:$A$1834,'altın fonu'!$B$2:$B$1834,,0)</f>
        <v>0.13200000000000001</v>
      </c>
      <c r="E1042">
        <f t="shared" si="16"/>
        <v>136.36363636363635</v>
      </c>
      <c r="F1042">
        <f>E1042*'altın fonu'!$B$1834</f>
        <v>65.781818181818167</v>
      </c>
    </row>
    <row r="1043" spans="1:6" x14ac:dyDescent="0.3">
      <c r="A1043">
        <v>1042</v>
      </c>
      <c r="B1043" s="1">
        <v>44443</v>
      </c>
      <c r="C1043" s="6">
        <f>_xlfn.XLOOKUP(B1043,'sigara fiyatları'!$A$2:$A$11,'sigara fiyatları'!$B$2:$B$11,,-1)*$I$4</f>
        <v>18</v>
      </c>
      <c r="D1043">
        <f>_xlfn.XLOOKUP(B1043,'altın fonu'!$A$2:$A$1834,'altın fonu'!$B$2:$B$1834,,0)</f>
        <v>0.13200000000000001</v>
      </c>
      <c r="E1043">
        <f t="shared" si="16"/>
        <v>136.36363636363635</v>
      </c>
      <c r="F1043">
        <f>E1043*'altın fonu'!$B$1834</f>
        <v>65.781818181818167</v>
      </c>
    </row>
    <row r="1044" spans="1:6" x14ac:dyDescent="0.3">
      <c r="A1044">
        <v>1043</v>
      </c>
      <c r="B1044" s="1">
        <v>44444</v>
      </c>
      <c r="C1044" s="6">
        <f>_xlfn.XLOOKUP(B1044,'sigara fiyatları'!$A$2:$A$11,'sigara fiyatları'!$B$2:$B$11,,-1)*$I$4</f>
        <v>18</v>
      </c>
      <c r="D1044">
        <f>_xlfn.XLOOKUP(B1044,'altın fonu'!$A$2:$A$1834,'altın fonu'!$B$2:$B$1834,,0)</f>
        <v>0.13200000000000001</v>
      </c>
      <c r="E1044">
        <f t="shared" si="16"/>
        <v>136.36363636363635</v>
      </c>
      <c r="F1044">
        <f>E1044*'altın fonu'!$B$1834</f>
        <v>65.781818181818167</v>
      </c>
    </row>
    <row r="1045" spans="1:6" x14ac:dyDescent="0.3">
      <c r="A1045">
        <v>1044</v>
      </c>
      <c r="B1045" s="1">
        <v>44445</v>
      </c>
      <c r="C1045" s="6">
        <f>_xlfn.XLOOKUP(B1045,'sigara fiyatları'!$A$2:$A$11,'sigara fiyatları'!$B$2:$B$11,,-1)*$I$4</f>
        <v>18</v>
      </c>
      <c r="D1045">
        <f>_xlfn.XLOOKUP(B1045,'altın fonu'!$A$2:$A$1834,'altın fonu'!$B$2:$B$1834,,0)</f>
        <v>0.13300000000000001</v>
      </c>
      <c r="E1045">
        <f t="shared" si="16"/>
        <v>135.33834586466165</v>
      </c>
      <c r="F1045">
        <f>E1045*'altın fonu'!$B$1834</f>
        <v>65.28721804511278</v>
      </c>
    </row>
    <row r="1046" spans="1:6" x14ac:dyDescent="0.3">
      <c r="A1046">
        <v>1045</v>
      </c>
      <c r="B1046" s="1">
        <v>44446</v>
      </c>
      <c r="C1046" s="6">
        <f>_xlfn.XLOOKUP(B1046,'sigara fiyatları'!$A$2:$A$11,'sigara fiyatları'!$B$2:$B$11,,-1)*$I$4</f>
        <v>18</v>
      </c>
      <c r="D1046">
        <f>_xlfn.XLOOKUP(B1046,'altın fonu'!$A$2:$A$1834,'altın fonu'!$B$2:$B$1834,,0)</f>
        <v>0.13300000000000001</v>
      </c>
      <c r="E1046">
        <f t="shared" si="16"/>
        <v>135.33834586466165</v>
      </c>
      <c r="F1046">
        <f>E1046*'altın fonu'!$B$1834</f>
        <v>65.28721804511278</v>
      </c>
    </row>
    <row r="1047" spans="1:6" x14ac:dyDescent="0.3">
      <c r="A1047">
        <v>1046</v>
      </c>
      <c r="B1047" s="1">
        <v>44447</v>
      </c>
      <c r="C1047" s="6">
        <f>_xlfn.XLOOKUP(B1047,'sigara fiyatları'!$A$2:$A$11,'sigara fiyatları'!$B$2:$B$11,,-1)*$I$4</f>
        <v>18</v>
      </c>
      <c r="D1047">
        <f>_xlfn.XLOOKUP(B1047,'altın fonu'!$A$2:$A$1834,'altın fonu'!$B$2:$B$1834,,0)</f>
        <v>0.13300000000000001</v>
      </c>
      <c r="E1047">
        <f t="shared" si="16"/>
        <v>135.33834586466165</v>
      </c>
      <c r="F1047">
        <f>E1047*'altın fonu'!$B$1834</f>
        <v>65.28721804511278</v>
      </c>
    </row>
    <row r="1048" spans="1:6" x14ac:dyDescent="0.3">
      <c r="A1048">
        <v>1047</v>
      </c>
      <c r="B1048" s="1">
        <v>44448</v>
      </c>
      <c r="C1048" s="6">
        <f>_xlfn.XLOOKUP(B1048,'sigara fiyatları'!$A$2:$A$11,'sigara fiyatları'!$B$2:$B$11,,-1)*$I$4</f>
        <v>18</v>
      </c>
      <c r="D1048">
        <f>_xlfn.XLOOKUP(B1048,'altın fonu'!$A$2:$A$1834,'altın fonu'!$B$2:$B$1834,,0)</f>
        <v>0.13300000000000001</v>
      </c>
      <c r="E1048">
        <f t="shared" si="16"/>
        <v>135.33834586466165</v>
      </c>
      <c r="F1048">
        <f>E1048*'altın fonu'!$B$1834</f>
        <v>65.28721804511278</v>
      </c>
    </row>
    <row r="1049" spans="1:6" x14ac:dyDescent="0.3">
      <c r="A1049">
        <v>1048</v>
      </c>
      <c r="B1049" s="1">
        <v>44449</v>
      </c>
      <c r="C1049" s="6">
        <f>_xlfn.XLOOKUP(B1049,'sigara fiyatları'!$A$2:$A$11,'sigara fiyatları'!$B$2:$B$11,,-1)*$I$4</f>
        <v>18</v>
      </c>
      <c r="D1049">
        <f>_xlfn.XLOOKUP(B1049,'altın fonu'!$A$2:$A$1834,'altın fonu'!$B$2:$B$1834,,0)</f>
        <v>0.13400000000000001</v>
      </c>
      <c r="E1049">
        <f t="shared" si="16"/>
        <v>134.32835820895522</v>
      </c>
      <c r="F1049">
        <f>E1049*'altın fonu'!$B$1834</f>
        <v>64.8</v>
      </c>
    </row>
    <row r="1050" spans="1:6" x14ac:dyDescent="0.3">
      <c r="A1050">
        <v>1049</v>
      </c>
      <c r="B1050" s="1">
        <v>44450</v>
      </c>
      <c r="C1050" s="6">
        <f>_xlfn.XLOOKUP(B1050,'sigara fiyatları'!$A$2:$A$11,'sigara fiyatları'!$B$2:$B$11,,-1)*$I$4</f>
        <v>18</v>
      </c>
      <c r="D1050">
        <f>_xlfn.XLOOKUP(B1050,'altın fonu'!$A$2:$A$1834,'altın fonu'!$B$2:$B$1834,,0)</f>
        <v>0.13400000000000001</v>
      </c>
      <c r="E1050">
        <f t="shared" si="16"/>
        <v>134.32835820895522</v>
      </c>
      <c r="F1050">
        <f>E1050*'altın fonu'!$B$1834</f>
        <v>64.8</v>
      </c>
    </row>
    <row r="1051" spans="1:6" x14ac:dyDescent="0.3">
      <c r="A1051">
        <v>1050</v>
      </c>
      <c r="B1051" s="1">
        <v>44451</v>
      </c>
      <c r="C1051" s="6">
        <f>_xlfn.XLOOKUP(B1051,'sigara fiyatları'!$A$2:$A$11,'sigara fiyatları'!$B$2:$B$11,,-1)*$I$4</f>
        <v>18</v>
      </c>
      <c r="D1051">
        <f>_xlfn.XLOOKUP(B1051,'altın fonu'!$A$2:$A$1834,'altın fonu'!$B$2:$B$1834,,0)</f>
        <v>0.13400000000000001</v>
      </c>
      <c r="E1051">
        <f t="shared" si="16"/>
        <v>134.32835820895522</v>
      </c>
      <c r="F1051">
        <f>E1051*'altın fonu'!$B$1834</f>
        <v>64.8</v>
      </c>
    </row>
    <row r="1052" spans="1:6" x14ac:dyDescent="0.3">
      <c r="A1052">
        <v>1051</v>
      </c>
      <c r="B1052" s="1">
        <v>44452</v>
      </c>
      <c r="C1052" s="6">
        <f>_xlfn.XLOOKUP(B1052,'sigara fiyatları'!$A$2:$A$11,'sigara fiyatları'!$B$2:$B$11,,-1)*$I$4</f>
        <v>18</v>
      </c>
      <c r="D1052">
        <f>_xlfn.XLOOKUP(B1052,'altın fonu'!$A$2:$A$1834,'altın fonu'!$B$2:$B$1834,,0)</f>
        <v>0.13300000000000001</v>
      </c>
      <c r="E1052">
        <f t="shared" si="16"/>
        <v>135.33834586466165</v>
      </c>
      <c r="F1052">
        <f>E1052*'altın fonu'!$B$1834</f>
        <v>65.28721804511278</v>
      </c>
    </row>
    <row r="1053" spans="1:6" x14ac:dyDescent="0.3">
      <c r="A1053">
        <v>1052</v>
      </c>
      <c r="B1053" s="1">
        <v>44453</v>
      </c>
      <c r="C1053" s="6">
        <f>_xlfn.XLOOKUP(B1053,'sigara fiyatları'!$A$2:$A$11,'sigara fiyatları'!$B$2:$B$11,,-1)*$I$4</f>
        <v>18</v>
      </c>
      <c r="D1053">
        <f>_xlfn.XLOOKUP(B1053,'altın fonu'!$A$2:$A$1834,'altın fonu'!$B$2:$B$1834,,0)</f>
        <v>0.13300000000000001</v>
      </c>
      <c r="E1053">
        <f t="shared" si="16"/>
        <v>135.33834586466165</v>
      </c>
      <c r="F1053">
        <f>E1053*'altın fonu'!$B$1834</f>
        <v>65.28721804511278</v>
      </c>
    </row>
    <row r="1054" spans="1:6" x14ac:dyDescent="0.3">
      <c r="A1054">
        <v>1053</v>
      </c>
      <c r="B1054" s="1">
        <v>44454</v>
      </c>
      <c r="C1054" s="6">
        <f>_xlfn.XLOOKUP(B1054,'sigara fiyatları'!$A$2:$A$11,'sigara fiyatları'!$B$2:$B$11,,-1)*$I$4</f>
        <v>18</v>
      </c>
      <c r="D1054">
        <f>_xlfn.XLOOKUP(B1054,'altın fonu'!$A$2:$A$1834,'altın fonu'!$B$2:$B$1834,,0)</f>
        <v>0.13300000000000001</v>
      </c>
      <c r="E1054">
        <f t="shared" si="16"/>
        <v>135.33834586466165</v>
      </c>
      <c r="F1054">
        <f>E1054*'altın fonu'!$B$1834</f>
        <v>65.28721804511278</v>
      </c>
    </row>
    <row r="1055" spans="1:6" x14ac:dyDescent="0.3">
      <c r="A1055">
        <v>1054</v>
      </c>
      <c r="B1055" s="1">
        <v>44455</v>
      </c>
      <c r="C1055" s="6">
        <f>_xlfn.XLOOKUP(B1055,'sigara fiyatları'!$A$2:$A$11,'sigara fiyatları'!$B$2:$B$11,,-1)*$I$4</f>
        <v>18</v>
      </c>
      <c r="D1055">
        <f>_xlfn.XLOOKUP(B1055,'altın fonu'!$A$2:$A$1834,'altın fonu'!$B$2:$B$1834,,0)</f>
        <v>0.13300000000000001</v>
      </c>
      <c r="E1055">
        <f t="shared" si="16"/>
        <v>135.33834586466165</v>
      </c>
      <c r="F1055">
        <f>E1055*'altın fonu'!$B$1834</f>
        <v>65.28721804511278</v>
      </c>
    </row>
    <row r="1056" spans="1:6" x14ac:dyDescent="0.3">
      <c r="A1056">
        <v>1055</v>
      </c>
      <c r="B1056" s="1">
        <v>44456</v>
      </c>
      <c r="C1056" s="6">
        <f>_xlfn.XLOOKUP(B1056,'sigara fiyatları'!$A$2:$A$11,'sigara fiyatları'!$B$2:$B$11,,-1)*$I$4</f>
        <v>18</v>
      </c>
      <c r="D1056">
        <f>_xlfn.XLOOKUP(B1056,'altın fonu'!$A$2:$A$1834,'altın fonu'!$B$2:$B$1834,,0)</f>
        <v>0.13300000000000001</v>
      </c>
      <c r="E1056">
        <f t="shared" si="16"/>
        <v>135.33834586466165</v>
      </c>
      <c r="F1056">
        <f>E1056*'altın fonu'!$B$1834</f>
        <v>65.28721804511278</v>
      </c>
    </row>
    <row r="1057" spans="1:6" x14ac:dyDescent="0.3">
      <c r="A1057">
        <v>1056</v>
      </c>
      <c r="B1057" s="1">
        <v>44457</v>
      </c>
      <c r="C1057" s="6">
        <f>_xlfn.XLOOKUP(B1057,'sigara fiyatları'!$A$2:$A$11,'sigara fiyatları'!$B$2:$B$11,,-1)*$I$4</f>
        <v>18</v>
      </c>
      <c r="D1057">
        <f>_xlfn.XLOOKUP(B1057,'altın fonu'!$A$2:$A$1834,'altın fonu'!$B$2:$B$1834,,0)</f>
        <v>0.13300000000000001</v>
      </c>
      <c r="E1057">
        <f t="shared" si="16"/>
        <v>135.33834586466165</v>
      </c>
      <c r="F1057">
        <f>E1057*'altın fonu'!$B$1834</f>
        <v>65.28721804511278</v>
      </c>
    </row>
    <row r="1058" spans="1:6" x14ac:dyDescent="0.3">
      <c r="A1058">
        <v>1057</v>
      </c>
      <c r="B1058" s="1">
        <v>44458</v>
      </c>
      <c r="C1058" s="6">
        <f>_xlfn.XLOOKUP(B1058,'sigara fiyatları'!$A$2:$A$11,'sigara fiyatları'!$B$2:$B$11,,-1)*$I$4</f>
        <v>18</v>
      </c>
      <c r="D1058">
        <f>_xlfn.XLOOKUP(B1058,'altın fonu'!$A$2:$A$1834,'altın fonu'!$B$2:$B$1834,,0)</f>
        <v>0.13300000000000001</v>
      </c>
      <c r="E1058">
        <f t="shared" si="16"/>
        <v>135.33834586466165</v>
      </c>
      <c r="F1058">
        <f>E1058*'altın fonu'!$B$1834</f>
        <v>65.28721804511278</v>
      </c>
    </row>
    <row r="1059" spans="1:6" x14ac:dyDescent="0.3">
      <c r="A1059">
        <v>1058</v>
      </c>
      <c r="B1059" s="1">
        <v>44459</v>
      </c>
      <c r="C1059" s="6">
        <f>_xlfn.XLOOKUP(B1059,'sigara fiyatları'!$A$2:$A$11,'sigara fiyatları'!$B$2:$B$11,,-1)*$I$4</f>
        <v>18</v>
      </c>
      <c r="D1059">
        <f>_xlfn.XLOOKUP(B1059,'altın fonu'!$A$2:$A$1834,'altın fonu'!$B$2:$B$1834,,0)</f>
        <v>0.13300000000000001</v>
      </c>
      <c r="E1059">
        <f t="shared" si="16"/>
        <v>135.33834586466165</v>
      </c>
      <c r="F1059">
        <f>E1059*'altın fonu'!$B$1834</f>
        <v>65.28721804511278</v>
      </c>
    </row>
    <row r="1060" spans="1:6" x14ac:dyDescent="0.3">
      <c r="A1060">
        <v>1059</v>
      </c>
      <c r="B1060" s="1">
        <v>44460</v>
      </c>
      <c r="C1060" s="6">
        <f>_xlfn.XLOOKUP(B1060,'sigara fiyatları'!$A$2:$A$11,'sigara fiyatları'!$B$2:$B$11,,-1)*$I$4</f>
        <v>18</v>
      </c>
      <c r="D1060">
        <f>_xlfn.XLOOKUP(B1060,'altın fonu'!$A$2:$A$1834,'altın fonu'!$B$2:$B$1834,,0)</f>
        <v>0.13400000000000001</v>
      </c>
      <c r="E1060">
        <f t="shared" si="16"/>
        <v>134.32835820895522</v>
      </c>
      <c r="F1060">
        <f>E1060*'altın fonu'!$B$1834</f>
        <v>64.8</v>
      </c>
    </row>
    <row r="1061" spans="1:6" x14ac:dyDescent="0.3">
      <c r="A1061">
        <v>1060</v>
      </c>
      <c r="B1061" s="1">
        <v>44461</v>
      </c>
      <c r="C1061" s="6">
        <f>_xlfn.XLOOKUP(B1061,'sigara fiyatları'!$A$2:$A$11,'sigara fiyatları'!$B$2:$B$11,,-1)*$I$4</f>
        <v>18</v>
      </c>
      <c r="D1061">
        <f>_xlfn.XLOOKUP(B1061,'altın fonu'!$A$2:$A$1834,'altın fonu'!$B$2:$B$1834,,0)</f>
        <v>0.13400000000000001</v>
      </c>
      <c r="E1061">
        <f t="shared" si="16"/>
        <v>134.32835820895522</v>
      </c>
      <c r="F1061">
        <f>E1061*'altın fonu'!$B$1834</f>
        <v>64.8</v>
      </c>
    </row>
    <row r="1062" spans="1:6" x14ac:dyDescent="0.3">
      <c r="A1062">
        <v>1061</v>
      </c>
      <c r="B1062" s="1">
        <v>44462</v>
      </c>
      <c r="C1062" s="6">
        <f>_xlfn.XLOOKUP(B1062,'sigara fiyatları'!$A$2:$A$11,'sigara fiyatları'!$B$2:$B$11,,-1)*$I$4</f>
        <v>18</v>
      </c>
      <c r="D1062">
        <f>_xlfn.XLOOKUP(B1062,'altın fonu'!$A$2:$A$1834,'altın fonu'!$B$2:$B$1834,,0)</f>
        <v>0.13500000000000001</v>
      </c>
      <c r="E1062">
        <f t="shared" si="16"/>
        <v>133.33333333333331</v>
      </c>
      <c r="F1062">
        <f>E1062*'altın fonu'!$B$1834</f>
        <v>64.319999999999993</v>
      </c>
    </row>
    <row r="1063" spans="1:6" x14ac:dyDescent="0.3">
      <c r="A1063">
        <v>1062</v>
      </c>
      <c r="B1063" s="1">
        <v>44463</v>
      </c>
      <c r="C1063" s="6">
        <f>_xlfn.XLOOKUP(B1063,'sigara fiyatları'!$A$2:$A$11,'sigara fiyatları'!$B$2:$B$11,,-1)*$I$4</f>
        <v>18</v>
      </c>
      <c r="D1063">
        <f>_xlfn.XLOOKUP(B1063,'altın fonu'!$A$2:$A$1834,'altın fonu'!$B$2:$B$1834,,0)</f>
        <v>0.13500000000000001</v>
      </c>
      <c r="E1063">
        <f t="shared" si="16"/>
        <v>133.33333333333331</v>
      </c>
      <c r="F1063">
        <f>E1063*'altın fonu'!$B$1834</f>
        <v>64.319999999999993</v>
      </c>
    </row>
    <row r="1064" spans="1:6" x14ac:dyDescent="0.3">
      <c r="A1064">
        <v>1063</v>
      </c>
      <c r="B1064" s="1">
        <v>44464</v>
      </c>
      <c r="C1064" s="6">
        <f>_xlfn.XLOOKUP(B1064,'sigara fiyatları'!$A$2:$A$11,'sigara fiyatları'!$B$2:$B$11,,-1)*$I$4</f>
        <v>18</v>
      </c>
      <c r="D1064">
        <f>_xlfn.XLOOKUP(B1064,'altın fonu'!$A$2:$A$1834,'altın fonu'!$B$2:$B$1834,,0)</f>
        <v>0.13500000000000001</v>
      </c>
      <c r="E1064">
        <f t="shared" si="16"/>
        <v>133.33333333333331</v>
      </c>
      <c r="F1064">
        <f>E1064*'altın fonu'!$B$1834</f>
        <v>64.319999999999993</v>
      </c>
    </row>
    <row r="1065" spans="1:6" x14ac:dyDescent="0.3">
      <c r="A1065">
        <v>1064</v>
      </c>
      <c r="B1065" s="1">
        <v>44465</v>
      </c>
      <c r="C1065" s="6">
        <f>_xlfn.XLOOKUP(B1065,'sigara fiyatları'!$A$2:$A$11,'sigara fiyatları'!$B$2:$B$11,,-1)*$I$4</f>
        <v>18</v>
      </c>
      <c r="D1065">
        <f>_xlfn.XLOOKUP(B1065,'altın fonu'!$A$2:$A$1834,'altın fonu'!$B$2:$B$1834,,0)</f>
        <v>0.13500000000000001</v>
      </c>
      <c r="E1065">
        <f t="shared" si="16"/>
        <v>133.33333333333331</v>
      </c>
      <c r="F1065">
        <f>E1065*'altın fonu'!$B$1834</f>
        <v>64.319999999999993</v>
      </c>
    </row>
    <row r="1066" spans="1:6" x14ac:dyDescent="0.3">
      <c r="A1066">
        <v>1065</v>
      </c>
      <c r="B1066" s="1">
        <v>44466</v>
      </c>
      <c r="C1066" s="6">
        <f>_xlfn.XLOOKUP(B1066,'sigara fiyatları'!$A$2:$A$11,'sigara fiyatları'!$B$2:$B$11,,-1)*$I$4</f>
        <v>18</v>
      </c>
      <c r="D1066">
        <f>_xlfn.XLOOKUP(B1066,'altın fonu'!$A$2:$A$1834,'altın fonu'!$B$2:$B$1834,,0)</f>
        <v>0.13700000000000001</v>
      </c>
      <c r="E1066">
        <f t="shared" si="16"/>
        <v>131.38686131386859</v>
      </c>
      <c r="F1066">
        <f>E1066*'altın fonu'!$B$1834</f>
        <v>63.381021897810207</v>
      </c>
    </row>
    <row r="1067" spans="1:6" x14ac:dyDescent="0.3">
      <c r="A1067">
        <v>1066</v>
      </c>
      <c r="B1067" s="1">
        <v>44467</v>
      </c>
      <c r="C1067" s="6">
        <f>_xlfn.XLOOKUP(B1067,'sigara fiyatları'!$A$2:$A$11,'sigara fiyatları'!$B$2:$B$11,,-1)*$I$4</f>
        <v>18</v>
      </c>
      <c r="D1067">
        <f>_xlfn.XLOOKUP(B1067,'altın fonu'!$A$2:$A$1834,'altın fonu'!$B$2:$B$1834,,0)</f>
        <v>0.13700000000000001</v>
      </c>
      <c r="E1067">
        <f t="shared" si="16"/>
        <v>131.38686131386859</v>
      </c>
      <c r="F1067">
        <f>E1067*'altın fonu'!$B$1834</f>
        <v>63.381021897810207</v>
      </c>
    </row>
    <row r="1068" spans="1:6" x14ac:dyDescent="0.3">
      <c r="A1068">
        <v>1067</v>
      </c>
      <c r="B1068" s="1">
        <v>44468</v>
      </c>
      <c r="C1068" s="6">
        <f>_xlfn.XLOOKUP(B1068,'sigara fiyatları'!$A$2:$A$11,'sigara fiyatları'!$B$2:$B$11,,-1)*$I$4</f>
        <v>18</v>
      </c>
      <c r="D1068">
        <f>_xlfn.XLOOKUP(B1068,'altın fonu'!$A$2:$A$1834,'altın fonu'!$B$2:$B$1834,,0)</f>
        <v>0.13600000000000001</v>
      </c>
      <c r="E1068">
        <f t="shared" si="16"/>
        <v>132.35294117647058</v>
      </c>
      <c r="F1068">
        <f>E1068*'altın fonu'!$B$1834</f>
        <v>63.847058823529409</v>
      </c>
    </row>
    <row r="1069" spans="1:6" x14ac:dyDescent="0.3">
      <c r="A1069">
        <v>1068</v>
      </c>
      <c r="B1069" s="1">
        <v>44469</v>
      </c>
      <c r="C1069" s="6">
        <f>_xlfn.XLOOKUP(B1069,'sigara fiyatları'!$A$2:$A$11,'sigara fiyatları'!$B$2:$B$11,,-1)*$I$4</f>
        <v>18</v>
      </c>
      <c r="D1069">
        <f>_xlfn.XLOOKUP(B1069,'altın fonu'!$A$2:$A$1834,'altın fonu'!$B$2:$B$1834,,0)</f>
        <v>0.13500000000000001</v>
      </c>
      <c r="E1069">
        <f t="shared" si="16"/>
        <v>133.33333333333331</v>
      </c>
      <c r="F1069">
        <f>E1069*'altın fonu'!$B$1834</f>
        <v>64.319999999999993</v>
      </c>
    </row>
    <row r="1070" spans="1:6" x14ac:dyDescent="0.3">
      <c r="A1070">
        <v>1069</v>
      </c>
      <c r="B1070" s="1">
        <v>44470</v>
      </c>
      <c r="C1070" s="6">
        <f>_xlfn.XLOOKUP(B1070,'sigara fiyatları'!$A$2:$A$11,'sigara fiyatları'!$B$2:$B$11,,-1)*$I$4</f>
        <v>18</v>
      </c>
      <c r="D1070">
        <f>_xlfn.XLOOKUP(B1070,'altın fonu'!$A$2:$A$1834,'altın fonu'!$B$2:$B$1834,,0)</f>
        <v>0.13600000000000001</v>
      </c>
      <c r="E1070">
        <f t="shared" si="16"/>
        <v>132.35294117647058</v>
      </c>
      <c r="F1070">
        <f>E1070*'altın fonu'!$B$1834</f>
        <v>63.847058823529409</v>
      </c>
    </row>
    <row r="1071" spans="1:6" x14ac:dyDescent="0.3">
      <c r="A1071">
        <v>1070</v>
      </c>
      <c r="B1071" s="1">
        <v>44471</v>
      </c>
      <c r="C1071" s="6">
        <f>_xlfn.XLOOKUP(B1071,'sigara fiyatları'!$A$2:$A$11,'sigara fiyatları'!$B$2:$B$11,,-1)*$I$4</f>
        <v>18</v>
      </c>
      <c r="D1071">
        <f>_xlfn.XLOOKUP(B1071,'altın fonu'!$A$2:$A$1834,'altın fonu'!$B$2:$B$1834,,0)</f>
        <v>0.13600000000000001</v>
      </c>
      <c r="E1071">
        <f t="shared" si="16"/>
        <v>132.35294117647058</v>
      </c>
      <c r="F1071">
        <f>E1071*'altın fonu'!$B$1834</f>
        <v>63.847058823529409</v>
      </c>
    </row>
    <row r="1072" spans="1:6" x14ac:dyDescent="0.3">
      <c r="A1072">
        <v>1071</v>
      </c>
      <c r="B1072" s="1">
        <v>44472</v>
      </c>
      <c r="C1072" s="6">
        <f>_xlfn.XLOOKUP(B1072,'sigara fiyatları'!$A$2:$A$11,'sigara fiyatları'!$B$2:$B$11,,-1)*$I$4</f>
        <v>18</v>
      </c>
      <c r="D1072">
        <f>_xlfn.XLOOKUP(B1072,'altın fonu'!$A$2:$A$1834,'altın fonu'!$B$2:$B$1834,,0)</f>
        <v>0.13600000000000001</v>
      </c>
      <c r="E1072">
        <f t="shared" si="16"/>
        <v>132.35294117647058</v>
      </c>
      <c r="F1072">
        <f>E1072*'altın fonu'!$B$1834</f>
        <v>63.847058823529409</v>
      </c>
    </row>
    <row r="1073" spans="1:6" x14ac:dyDescent="0.3">
      <c r="A1073">
        <v>1072</v>
      </c>
      <c r="B1073" s="1">
        <v>44473</v>
      </c>
      <c r="C1073" s="6">
        <f>_xlfn.XLOOKUP(B1073,'sigara fiyatları'!$A$2:$A$11,'sigara fiyatları'!$B$2:$B$11,,-1)*$I$4</f>
        <v>18</v>
      </c>
      <c r="D1073">
        <f>_xlfn.XLOOKUP(B1073,'altın fonu'!$A$2:$A$1834,'altın fonu'!$B$2:$B$1834,,0)</f>
        <v>0.13600000000000001</v>
      </c>
      <c r="E1073">
        <f t="shared" si="16"/>
        <v>132.35294117647058</v>
      </c>
      <c r="F1073">
        <f>E1073*'altın fonu'!$B$1834</f>
        <v>63.847058823529409</v>
      </c>
    </row>
    <row r="1074" spans="1:6" x14ac:dyDescent="0.3">
      <c r="A1074">
        <v>1073</v>
      </c>
      <c r="B1074" s="1">
        <v>44474</v>
      </c>
      <c r="C1074" s="6">
        <f>_xlfn.XLOOKUP(B1074,'sigara fiyatları'!$A$2:$A$11,'sigara fiyatları'!$B$2:$B$11,,-1)*$I$4</f>
        <v>19</v>
      </c>
      <c r="D1074">
        <f>_xlfn.XLOOKUP(B1074,'altın fonu'!$A$2:$A$1834,'altın fonu'!$B$2:$B$1834,,0)</f>
        <v>0.13700000000000001</v>
      </c>
      <c r="E1074">
        <f t="shared" si="16"/>
        <v>138.68613138686129</v>
      </c>
      <c r="F1074">
        <f>E1074*'altın fonu'!$B$1834</f>
        <v>66.902189781021889</v>
      </c>
    </row>
    <row r="1075" spans="1:6" x14ac:dyDescent="0.3">
      <c r="A1075">
        <v>1074</v>
      </c>
      <c r="B1075" s="1">
        <v>44475</v>
      </c>
      <c r="C1075" s="6">
        <f>_xlfn.XLOOKUP(B1075,'sigara fiyatları'!$A$2:$A$11,'sigara fiyatları'!$B$2:$B$11,,-1)*$I$4</f>
        <v>19</v>
      </c>
      <c r="D1075">
        <f>_xlfn.XLOOKUP(B1075,'altın fonu'!$A$2:$A$1834,'altın fonu'!$B$2:$B$1834,,0)</f>
        <v>0.13700000000000001</v>
      </c>
      <c r="E1075">
        <f t="shared" si="16"/>
        <v>138.68613138686129</v>
      </c>
      <c r="F1075">
        <f>E1075*'altın fonu'!$B$1834</f>
        <v>66.902189781021889</v>
      </c>
    </row>
    <row r="1076" spans="1:6" x14ac:dyDescent="0.3">
      <c r="A1076">
        <v>1075</v>
      </c>
      <c r="B1076" s="1">
        <v>44476</v>
      </c>
      <c r="C1076" s="6">
        <f>_xlfn.XLOOKUP(B1076,'sigara fiyatları'!$A$2:$A$11,'sigara fiyatları'!$B$2:$B$11,,-1)*$I$4</f>
        <v>19</v>
      </c>
      <c r="D1076">
        <f>_xlfn.XLOOKUP(B1076,'altın fonu'!$A$2:$A$1834,'altın fonu'!$B$2:$B$1834,,0)</f>
        <v>0.13800000000000001</v>
      </c>
      <c r="E1076">
        <f t="shared" si="16"/>
        <v>137.68115942028984</v>
      </c>
      <c r="F1076">
        <f>E1076*'altın fonu'!$B$1834</f>
        <v>66.417391304347817</v>
      </c>
    </row>
    <row r="1077" spans="1:6" x14ac:dyDescent="0.3">
      <c r="A1077">
        <v>1076</v>
      </c>
      <c r="B1077" s="1">
        <v>44477</v>
      </c>
      <c r="C1077" s="6">
        <f>_xlfn.XLOOKUP(B1077,'sigara fiyatları'!$A$2:$A$11,'sigara fiyatları'!$B$2:$B$11,,-1)*$I$4</f>
        <v>19</v>
      </c>
      <c r="D1077">
        <f>_xlfn.XLOOKUP(B1077,'altın fonu'!$A$2:$A$1834,'altın fonu'!$B$2:$B$1834,,0)</f>
        <v>0.13800000000000001</v>
      </c>
      <c r="E1077">
        <f t="shared" si="16"/>
        <v>137.68115942028984</v>
      </c>
      <c r="F1077">
        <f>E1077*'altın fonu'!$B$1834</f>
        <v>66.417391304347817</v>
      </c>
    </row>
    <row r="1078" spans="1:6" x14ac:dyDescent="0.3">
      <c r="A1078">
        <v>1077</v>
      </c>
      <c r="B1078" s="1">
        <v>44478</v>
      </c>
      <c r="C1078" s="6">
        <f>_xlfn.XLOOKUP(B1078,'sigara fiyatları'!$A$2:$A$11,'sigara fiyatları'!$B$2:$B$11,,-1)*$I$4</f>
        <v>19</v>
      </c>
      <c r="D1078">
        <f>_xlfn.XLOOKUP(B1078,'altın fonu'!$A$2:$A$1834,'altın fonu'!$B$2:$B$1834,,0)</f>
        <v>0.13800000000000001</v>
      </c>
      <c r="E1078">
        <f t="shared" si="16"/>
        <v>137.68115942028984</v>
      </c>
      <c r="F1078">
        <f>E1078*'altın fonu'!$B$1834</f>
        <v>66.417391304347817</v>
      </c>
    </row>
    <row r="1079" spans="1:6" x14ac:dyDescent="0.3">
      <c r="A1079">
        <v>1078</v>
      </c>
      <c r="B1079" s="1">
        <v>44479</v>
      </c>
      <c r="C1079" s="6">
        <f>_xlfn.XLOOKUP(B1079,'sigara fiyatları'!$A$2:$A$11,'sigara fiyatları'!$B$2:$B$11,,-1)*$I$4</f>
        <v>19</v>
      </c>
      <c r="D1079">
        <f>_xlfn.XLOOKUP(B1079,'altın fonu'!$A$2:$A$1834,'altın fonu'!$B$2:$B$1834,,0)</f>
        <v>0.13800000000000001</v>
      </c>
      <c r="E1079">
        <f t="shared" si="16"/>
        <v>137.68115942028984</v>
      </c>
      <c r="F1079">
        <f>E1079*'altın fonu'!$B$1834</f>
        <v>66.417391304347817</v>
      </c>
    </row>
    <row r="1080" spans="1:6" x14ac:dyDescent="0.3">
      <c r="A1080">
        <v>1079</v>
      </c>
      <c r="B1080" s="1">
        <v>44480</v>
      </c>
      <c r="C1080" s="6">
        <f>_xlfn.XLOOKUP(B1080,'sigara fiyatları'!$A$2:$A$11,'sigara fiyatları'!$B$2:$B$11,,-1)*$I$4</f>
        <v>19</v>
      </c>
      <c r="D1080">
        <f>_xlfn.XLOOKUP(B1080,'altın fonu'!$A$2:$A$1834,'altın fonu'!$B$2:$B$1834,,0)</f>
        <v>0.13800000000000001</v>
      </c>
      <c r="E1080">
        <f t="shared" si="16"/>
        <v>137.68115942028984</v>
      </c>
      <c r="F1080">
        <f>E1080*'altın fonu'!$B$1834</f>
        <v>66.417391304347817</v>
      </c>
    </row>
    <row r="1081" spans="1:6" x14ac:dyDescent="0.3">
      <c r="A1081">
        <v>1080</v>
      </c>
      <c r="B1081" s="1">
        <v>44481</v>
      </c>
      <c r="C1081" s="6">
        <f>_xlfn.XLOOKUP(B1081,'sigara fiyatları'!$A$2:$A$11,'sigara fiyatları'!$B$2:$B$11,,-1)*$I$4</f>
        <v>19</v>
      </c>
      <c r="D1081">
        <f>_xlfn.XLOOKUP(B1081,'altın fonu'!$A$2:$A$1834,'altın fonu'!$B$2:$B$1834,,0)</f>
        <v>0.13900000000000001</v>
      </c>
      <c r="E1081">
        <f t="shared" si="16"/>
        <v>136.69064748201438</v>
      </c>
      <c r="F1081">
        <f>E1081*'altın fonu'!$B$1834</f>
        <v>65.939568345323735</v>
      </c>
    </row>
    <row r="1082" spans="1:6" x14ac:dyDescent="0.3">
      <c r="A1082">
        <v>1081</v>
      </c>
      <c r="B1082" s="1">
        <v>44482</v>
      </c>
      <c r="C1082" s="6">
        <f>_xlfn.XLOOKUP(B1082,'sigara fiyatları'!$A$2:$A$11,'sigara fiyatları'!$B$2:$B$11,,-1)*$I$4</f>
        <v>19</v>
      </c>
      <c r="D1082">
        <f>_xlfn.XLOOKUP(B1082,'altın fonu'!$A$2:$A$1834,'altın fonu'!$B$2:$B$1834,,0)</f>
        <v>0.14000000000000001</v>
      </c>
      <c r="E1082">
        <f t="shared" si="16"/>
        <v>135.71428571428569</v>
      </c>
      <c r="F1082">
        <f>E1082*'altın fonu'!$B$1834</f>
        <v>65.468571428571423</v>
      </c>
    </row>
    <row r="1083" spans="1:6" x14ac:dyDescent="0.3">
      <c r="A1083">
        <v>1082</v>
      </c>
      <c r="B1083" s="1">
        <v>44483</v>
      </c>
      <c r="C1083" s="6">
        <f>_xlfn.XLOOKUP(B1083,'sigara fiyatları'!$A$2:$A$11,'sigara fiyatları'!$B$2:$B$11,,-1)*$I$4</f>
        <v>19</v>
      </c>
      <c r="D1083">
        <f>_xlfn.XLOOKUP(B1083,'altın fonu'!$A$2:$A$1834,'altın fonu'!$B$2:$B$1834,,0)</f>
        <v>0.14000000000000001</v>
      </c>
      <c r="E1083">
        <f t="shared" si="16"/>
        <v>135.71428571428569</v>
      </c>
      <c r="F1083">
        <f>E1083*'altın fonu'!$B$1834</f>
        <v>65.468571428571423</v>
      </c>
    </row>
    <row r="1084" spans="1:6" x14ac:dyDescent="0.3">
      <c r="A1084">
        <v>1083</v>
      </c>
      <c r="B1084" s="1">
        <v>44484</v>
      </c>
      <c r="C1084" s="6">
        <f>_xlfn.XLOOKUP(B1084,'sigara fiyatları'!$A$2:$A$11,'sigara fiyatları'!$B$2:$B$11,,-1)*$I$4</f>
        <v>19</v>
      </c>
      <c r="D1084">
        <f>_xlfn.XLOOKUP(B1084,'altın fonu'!$A$2:$A$1834,'altın fonu'!$B$2:$B$1834,,0)</f>
        <v>0.14499999999999999</v>
      </c>
      <c r="E1084">
        <f t="shared" si="16"/>
        <v>131.0344827586207</v>
      </c>
      <c r="F1084">
        <f>E1084*'altın fonu'!$B$1834</f>
        <v>63.21103448275862</v>
      </c>
    </row>
    <row r="1085" spans="1:6" x14ac:dyDescent="0.3">
      <c r="A1085">
        <v>1084</v>
      </c>
      <c r="B1085" s="1">
        <v>44485</v>
      </c>
      <c r="C1085" s="6">
        <f>_xlfn.XLOOKUP(B1085,'sigara fiyatları'!$A$2:$A$11,'sigara fiyatları'!$B$2:$B$11,,-1)*$I$4</f>
        <v>19</v>
      </c>
      <c r="D1085">
        <f>_xlfn.XLOOKUP(B1085,'altın fonu'!$A$2:$A$1834,'altın fonu'!$B$2:$B$1834,,0)</f>
        <v>0.14499999999999999</v>
      </c>
      <c r="E1085">
        <f t="shared" si="16"/>
        <v>131.0344827586207</v>
      </c>
      <c r="F1085">
        <f>E1085*'altın fonu'!$B$1834</f>
        <v>63.21103448275862</v>
      </c>
    </row>
    <row r="1086" spans="1:6" x14ac:dyDescent="0.3">
      <c r="A1086">
        <v>1085</v>
      </c>
      <c r="B1086" s="1">
        <v>44486</v>
      </c>
      <c r="C1086" s="6">
        <f>_xlfn.XLOOKUP(B1086,'sigara fiyatları'!$A$2:$A$11,'sigara fiyatları'!$B$2:$B$11,,-1)*$I$4</f>
        <v>19</v>
      </c>
      <c r="D1086">
        <f>_xlfn.XLOOKUP(B1086,'altın fonu'!$A$2:$A$1834,'altın fonu'!$B$2:$B$1834,,0)</f>
        <v>0.14499999999999999</v>
      </c>
      <c r="E1086">
        <f t="shared" si="16"/>
        <v>131.0344827586207</v>
      </c>
      <c r="F1086">
        <f>E1086*'altın fonu'!$B$1834</f>
        <v>63.21103448275862</v>
      </c>
    </row>
    <row r="1087" spans="1:6" x14ac:dyDescent="0.3">
      <c r="A1087">
        <v>1086</v>
      </c>
      <c r="B1087" s="1">
        <v>44487</v>
      </c>
      <c r="C1087" s="6">
        <f>_xlfn.XLOOKUP(B1087,'sigara fiyatları'!$A$2:$A$11,'sigara fiyatları'!$B$2:$B$11,,-1)*$I$4</f>
        <v>19</v>
      </c>
      <c r="D1087">
        <f>_xlfn.XLOOKUP(B1087,'altın fonu'!$A$2:$A$1834,'altın fonu'!$B$2:$B$1834,,0)</f>
        <v>0.14499999999999999</v>
      </c>
      <c r="E1087">
        <f t="shared" si="16"/>
        <v>131.0344827586207</v>
      </c>
      <c r="F1087">
        <f>E1087*'altın fonu'!$B$1834</f>
        <v>63.21103448275862</v>
      </c>
    </row>
    <row r="1088" spans="1:6" x14ac:dyDescent="0.3">
      <c r="A1088">
        <v>1087</v>
      </c>
      <c r="B1088" s="1">
        <v>44488</v>
      </c>
      <c r="C1088" s="6">
        <f>_xlfn.XLOOKUP(B1088,'sigara fiyatları'!$A$2:$A$11,'sigara fiyatları'!$B$2:$B$11,,-1)*$I$4</f>
        <v>19</v>
      </c>
      <c r="D1088">
        <f>_xlfn.XLOOKUP(B1088,'altın fonu'!$A$2:$A$1834,'altın fonu'!$B$2:$B$1834,,0)</f>
        <v>0.14399999999999999</v>
      </c>
      <c r="E1088">
        <f t="shared" si="16"/>
        <v>131.94444444444446</v>
      </c>
      <c r="F1088">
        <f>E1088*'altın fonu'!$B$1834</f>
        <v>63.650000000000006</v>
      </c>
    </row>
    <row r="1089" spans="1:6" x14ac:dyDescent="0.3">
      <c r="A1089">
        <v>1088</v>
      </c>
      <c r="B1089" s="1">
        <v>44489</v>
      </c>
      <c r="C1089" s="6">
        <f>_xlfn.XLOOKUP(B1089,'sigara fiyatları'!$A$2:$A$11,'sigara fiyatları'!$B$2:$B$11,,-1)*$I$4</f>
        <v>19</v>
      </c>
      <c r="D1089">
        <f>_xlfn.XLOOKUP(B1089,'altın fonu'!$A$2:$A$1834,'altın fonu'!$B$2:$B$1834,,0)</f>
        <v>0.14499999999999999</v>
      </c>
      <c r="E1089">
        <f t="shared" si="16"/>
        <v>131.0344827586207</v>
      </c>
      <c r="F1089">
        <f>E1089*'altın fonu'!$B$1834</f>
        <v>63.21103448275862</v>
      </c>
    </row>
    <row r="1090" spans="1:6" x14ac:dyDescent="0.3">
      <c r="A1090">
        <v>1089</v>
      </c>
      <c r="B1090" s="1">
        <v>44490</v>
      </c>
      <c r="C1090" s="6">
        <f>_xlfn.XLOOKUP(B1090,'sigara fiyatları'!$A$2:$A$11,'sigara fiyatları'!$B$2:$B$11,,-1)*$I$4</f>
        <v>19</v>
      </c>
      <c r="D1090">
        <f>_xlfn.XLOOKUP(B1090,'altın fonu'!$A$2:$A$1834,'altın fonu'!$B$2:$B$1834,,0)</f>
        <v>0.14599999999999999</v>
      </c>
      <c r="E1090">
        <f t="shared" si="16"/>
        <v>130.13698630136986</v>
      </c>
      <c r="F1090">
        <f>E1090*'altın fonu'!$B$1834</f>
        <v>62.778082191780818</v>
      </c>
    </row>
    <row r="1091" spans="1:6" x14ac:dyDescent="0.3">
      <c r="A1091">
        <v>1090</v>
      </c>
      <c r="B1091" s="1">
        <v>44491</v>
      </c>
      <c r="C1091" s="6">
        <f>_xlfn.XLOOKUP(B1091,'sigara fiyatları'!$A$2:$A$11,'sigara fiyatları'!$B$2:$B$11,,-1)*$I$4</f>
        <v>19</v>
      </c>
      <c r="D1091">
        <f>_xlfn.XLOOKUP(B1091,'altın fonu'!$A$2:$A$1834,'altın fonu'!$B$2:$B$1834,,0)</f>
        <v>0.14599999999999999</v>
      </c>
      <c r="E1091">
        <f t="shared" ref="E1091:E1154" si="17">C1091/D1091</f>
        <v>130.13698630136986</v>
      </c>
      <c r="F1091">
        <f>E1091*'altın fonu'!$B$1834</f>
        <v>62.778082191780818</v>
      </c>
    </row>
    <row r="1092" spans="1:6" x14ac:dyDescent="0.3">
      <c r="A1092">
        <v>1091</v>
      </c>
      <c r="B1092" s="1">
        <v>44492</v>
      </c>
      <c r="C1092" s="6">
        <f>_xlfn.XLOOKUP(B1092,'sigara fiyatları'!$A$2:$A$11,'sigara fiyatları'!$B$2:$B$11,,-1)*$I$4</f>
        <v>19</v>
      </c>
      <c r="D1092">
        <f>_xlfn.XLOOKUP(B1092,'altın fonu'!$A$2:$A$1834,'altın fonu'!$B$2:$B$1834,,0)</f>
        <v>0.14599999999999999</v>
      </c>
      <c r="E1092">
        <f t="shared" si="17"/>
        <v>130.13698630136986</v>
      </c>
      <c r="F1092">
        <f>E1092*'altın fonu'!$B$1834</f>
        <v>62.778082191780818</v>
      </c>
    </row>
    <row r="1093" spans="1:6" x14ac:dyDescent="0.3">
      <c r="A1093">
        <v>1092</v>
      </c>
      <c r="B1093" s="1">
        <v>44493</v>
      </c>
      <c r="C1093" s="6">
        <f>_xlfn.XLOOKUP(B1093,'sigara fiyatları'!$A$2:$A$11,'sigara fiyatları'!$B$2:$B$11,,-1)*$I$4</f>
        <v>19</v>
      </c>
      <c r="D1093">
        <f>_xlfn.XLOOKUP(B1093,'altın fonu'!$A$2:$A$1834,'altın fonu'!$B$2:$B$1834,,0)</f>
        <v>0.14599999999999999</v>
      </c>
      <c r="E1093">
        <f t="shared" si="17"/>
        <v>130.13698630136986</v>
      </c>
      <c r="F1093">
        <f>E1093*'altın fonu'!$B$1834</f>
        <v>62.778082191780818</v>
      </c>
    </row>
    <row r="1094" spans="1:6" x14ac:dyDescent="0.3">
      <c r="A1094">
        <v>1093</v>
      </c>
      <c r="B1094" s="1">
        <v>44494</v>
      </c>
      <c r="C1094" s="6">
        <f>_xlfn.XLOOKUP(B1094,'sigara fiyatları'!$A$2:$A$11,'sigara fiyatları'!$B$2:$B$11,,-1)*$I$4</f>
        <v>19</v>
      </c>
      <c r="D1094">
        <f>_xlfn.XLOOKUP(B1094,'altın fonu'!$A$2:$A$1834,'altın fonu'!$B$2:$B$1834,,0)</f>
        <v>0.151</v>
      </c>
      <c r="E1094">
        <f t="shared" si="17"/>
        <v>125.82781456953643</v>
      </c>
      <c r="F1094">
        <f>E1094*'altın fonu'!$B$1834</f>
        <v>60.699337748344369</v>
      </c>
    </row>
    <row r="1095" spans="1:6" x14ac:dyDescent="0.3">
      <c r="A1095">
        <v>1094</v>
      </c>
      <c r="B1095" s="1">
        <v>44495</v>
      </c>
      <c r="C1095" s="6">
        <f>_xlfn.XLOOKUP(B1095,'sigara fiyatları'!$A$2:$A$11,'sigara fiyatları'!$B$2:$B$11,,-1)*$I$4</f>
        <v>19</v>
      </c>
      <c r="D1095">
        <f>_xlfn.XLOOKUP(B1095,'altın fonu'!$A$2:$A$1834,'altın fonu'!$B$2:$B$1834,,0)</f>
        <v>0.154</v>
      </c>
      <c r="E1095">
        <f t="shared" si="17"/>
        <v>123.37662337662339</v>
      </c>
      <c r="F1095">
        <f>E1095*'altın fonu'!$B$1834</f>
        <v>59.516883116883122</v>
      </c>
    </row>
    <row r="1096" spans="1:6" x14ac:dyDescent="0.3">
      <c r="A1096">
        <v>1095</v>
      </c>
      <c r="B1096" s="1">
        <v>44496</v>
      </c>
      <c r="C1096" s="6">
        <f>_xlfn.XLOOKUP(B1096,'sigara fiyatları'!$A$2:$A$11,'sigara fiyatları'!$B$2:$B$11,,-1)*$I$4</f>
        <v>19</v>
      </c>
      <c r="D1096">
        <f>_xlfn.XLOOKUP(B1096,'altın fonu'!$A$2:$A$1834,'altın fonu'!$B$2:$B$1834,,0)</f>
        <v>0.15</v>
      </c>
      <c r="E1096">
        <f t="shared" si="17"/>
        <v>126.66666666666667</v>
      </c>
      <c r="F1096">
        <f>E1096*'altın fonu'!$B$1834</f>
        <v>61.103999999999999</v>
      </c>
    </row>
    <row r="1097" spans="1:6" x14ac:dyDescent="0.3">
      <c r="A1097">
        <v>1096</v>
      </c>
      <c r="B1097" s="1">
        <v>44497</v>
      </c>
      <c r="C1097" s="6">
        <f>_xlfn.XLOOKUP(B1097,'sigara fiyatları'!$A$2:$A$11,'sigara fiyatları'!$B$2:$B$11,,-1)*$I$4</f>
        <v>19</v>
      </c>
      <c r="D1097">
        <f>_xlfn.XLOOKUP(B1097,'altın fonu'!$A$2:$A$1834,'altın fonu'!$B$2:$B$1834,,0)</f>
        <v>0.14899999999999999</v>
      </c>
      <c r="E1097">
        <f t="shared" si="17"/>
        <v>127.51677852348993</v>
      </c>
      <c r="F1097">
        <f>E1097*'altın fonu'!$B$1834</f>
        <v>61.514093959731539</v>
      </c>
    </row>
    <row r="1098" spans="1:6" x14ac:dyDescent="0.3">
      <c r="A1098">
        <v>1097</v>
      </c>
      <c r="B1098" s="1">
        <v>44498</v>
      </c>
      <c r="C1098" s="6">
        <f>_xlfn.XLOOKUP(B1098,'sigara fiyatları'!$A$2:$A$11,'sigara fiyatları'!$B$2:$B$11,,-1)*$I$4</f>
        <v>19</v>
      </c>
      <c r="D1098">
        <f>_xlfn.XLOOKUP(B1098,'altın fonu'!$A$2:$A$1834,'altın fonu'!$B$2:$B$1834,,0)</f>
        <v>0.14899999999999999</v>
      </c>
      <c r="E1098">
        <f t="shared" si="17"/>
        <v>127.51677852348993</v>
      </c>
      <c r="F1098">
        <f>E1098*'altın fonu'!$B$1834</f>
        <v>61.514093959731539</v>
      </c>
    </row>
    <row r="1099" spans="1:6" x14ac:dyDescent="0.3">
      <c r="A1099">
        <v>1098</v>
      </c>
      <c r="B1099" s="1">
        <v>44499</v>
      </c>
      <c r="C1099" s="6">
        <f>_xlfn.XLOOKUP(B1099,'sigara fiyatları'!$A$2:$A$11,'sigara fiyatları'!$B$2:$B$11,,-1)*$I$4</f>
        <v>19</v>
      </c>
      <c r="D1099">
        <f>_xlfn.XLOOKUP(B1099,'altın fonu'!$A$2:$A$1834,'altın fonu'!$B$2:$B$1834,,0)</f>
        <v>0.14899999999999999</v>
      </c>
      <c r="E1099">
        <f t="shared" si="17"/>
        <v>127.51677852348993</v>
      </c>
      <c r="F1099">
        <f>E1099*'altın fonu'!$B$1834</f>
        <v>61.514093959731539</v>
      </c>
    </row>
    <row r="1100" spans="1:6" x14ac:dyDescent="0.3">
      <c r="A1100">
        <v>1099</v>
      </c>
      <c r="B1100" s="1">
        <v>44500</v>
      </c>
      <c r="C1100" s="6">
        <f>_xlfn.XLOOKUP(B1100,'sigara fiyatları'!$A$2:$A$11,'sigara fiyatları'!$B$2:$B$11,,-1)*$I$4</f>
        <v>19</v>
      </c>
      <c r="D1100">
        <f>_xlfn.XLOOKUP(B1100,'altın fonu'!$A$2:$A$1834,'altın fonu'!$B$2:$B$1834,,0)</f>
        <v>0.14899999999999999</v>
      </c>
      <c r="E1100">
        <f t="shared" si="17"/>
        <v>127.51677852348993</v>
      </c>
      <c r="F1100">
        <f>E1100*'altın fonu'!$B$1834</f>
        <v>61.514093959731539</v>
      </c>
    </row>
    <row r="1101" spans="1:6" x14ac:dyDescent="0.3">
      <c r="A1101">
        <v>1100</v>
      </c>
      <c r="B1101" s="1">
        <v>44501</v>
      </c>
      <c r="C1101" s="6">
        <f>_xlfn.XLOOKUP(B1101,'sigara fiyatları'!$A$2:$A$11,'sigara fiyatları'!$B$2:$B$11,,-1)*$I$4</f>
        <v>19</v>
      </c>
      <c r="D1101">
        <f>_xlfn.XLOOKUP(B1101,'altın fonu'!$A$2:$A$1834,'altın fonu'!$B$2:$B$1834,,0)</f>
        <v>0.14899999999999999</v>
      </c>
      <c r="E1101">
        <f t="shared" si="17"/>
        <v>127.51677852348993</v>
      </c>
      <c r="F1101">
        <f>E1101*'altın fonu'!$B$1834</f>
        <v>61.514093959731539</v>
      </c>
    </row>
    <row r="1102" spans="1:6" x14ac:dyDescent="0.3">
      <c r="A1102">
        <v>1101</v>
      </c>
      <c r="B1102" s="1">
        <v>44502</v>
      </c>
      <c r="C1102" s="6">
        <f>_xlfn.XLOOKUP(B1102,'sigara fiyatları'!$A$2:$A$11,'sigara fiyatları'!$B$2:$B$11,,-1)*$I$4</f>
        <v>19</v>
      </c>
      <c r="D1102">
        <f>_xlfn.XLOOKUP(B1102,'altın fonu'!$A$2:$A$1834,'altın fonu'!$B$2:$B$1834,,0)</f>
        <v>0.15</v>
      </c>
      <c r="E1102">
        <f t="shared" si="17"/>
        <v>126.66666666666667</v>
      </c>
      <c r="F1102">
        <f>E1102*'altın fonu'!$B$1834</f>
        <v>61.103999999999999</v>
      </c>
    </row>
    <row r="1103" spans="1:6" x14ac:dyDescent="0.3">
      <c r="A1103">
        <v>1102</v>
      </c>
      <c r="B1103" s="1">
        <v>44503</v>
      </c>
      <c r="C1103" s="6">
        <f>_xlfn.XLOOKUP(B1103,'sigara fiyatları'!$A$2:$A$11,'sigara fiyatları'!$B$2:$B$11,,-1)*$I$4</f>
        <v>19</v>
      </c>
      <c r="D1103">
        <f>_xlfn.XLOOKUP(B1103,'altın fonu'!$A$2:$A$1834,'altın fonu'!$B$2:$B$1834,,0)</f>
        <v>0.15</v>
      </c>
      <c r="E1103">
        <f t="shared" si="17"/>
        <v>126.66666666666667</v>
      </c>
      <c r="F1103">
        <f>E1103*'altın fonu'!$B$1834</f>
        <v>61.103999999999999</v>
      </c>
    </row>
    <row r="1104" spans="1:6" x14ac:dyDescent="0.3">
      <c r="A1104">
        <v>1103</v>
      </c>
      <c r="B1104" s="1">
        <v>44504</v>
      </c>
      <c r="C1104" s="6">
        <f>_xlfn.XLOOKUP(B1104,'sigara fiyatları'!$A$2:$A$11,'sigara fiyatları'!$B$2:$B$11,,-1)*$I$4</f>
        <v>19</v>
      </c>
      <c r="D1104">
        <f>_xlfn.XLOOKUP(B1104,'altın fonu'!$A$2:$A$1834,'altın fonu'!$B$2:$B$1834,,0)</f>
        <v>0.152</v>
      </c>
      <c r="E1104">
        <f t="shared" si="17"/>
        <v>125</v>
      </c>
      <c r="F1104">
        <f>E1104*'altın fonu'!$B$1834</f>
        <v>60.3</v>
      </c>
    </row>
    <row r="1105" spans="1:6" x14ac:dyDescent="0.3">
      <c r="A1105">
        <v>1104</v>
      </c>
      <c r="B1105" s="1">
        <v>44505</v>
      </c>
      <c r="C1105" s="6">
        <f>_xlfn.XLOOKUP(B1105,'sigara fiyatları'!$A$2:$A$11,'sigara fiyatları'!$B$2:$B$11,,-1)*$I$4</f>
        <v>19</v>
      </c>
      <c r="D1105">
        <f>_xlfn.XLOOKUP(B1105,'altın fonu'!$A$2:$A$1834,'altın fonu'!$B$2:$B$1834,,0)</f>
        <v>0.152</v>
      </c>
      <c r="E1105">
        <f t="shared" si="17"/>
        <v>125</v>
      </c>
      <c r="F1105">
        <f>E1105*'altın fonu'!$B$1834</f>
        <v>60.3</v>
      </c>
    </row>
    <row r="1106" spans="1:6" x14ac:dyDescent="0.3">
      <c r="A1106">
        <v>1105</v>
      </c>
      <c r="B1106" s="1">
        <v>44506</v>
      </c>
      <c r="C1106" s="6">
        <f>_xlfn.XLOOKUP(B1106,'sigara fiyatları'!$A$2:$A$11,'sigara fiyatları'!$B$2:$B$11,,-1)*$I$4</f>
        <v>19</v>
      </c>
      <c r="D1106">
        <f>_xlfn.XLOOKUP(B1106,'altın fonu'!$A$2:$A$1834,'altın fonu'!$B$2:$B$1834,,0)</f>
        <v>0.152</v>
      </c>
      <c r="E1106">
        <f t="shared" si="17"/>
        <v>125</v>
      </c>
      <c r="F1106">
        <f>E1106*'altın fonu'!$B$1834</f>
        <v>60.3</v>
      </c>
    </row>
    <row r="1107" spans="1:6" x14ac:dyDescent="0.3">
      <c r="A1107">
        <v>1106</v>
      </c>
      <c r="B1107" s="1">
        <v>44507</v>
      </c>
      <c r="C1107" s="6">
        <f>_xlfn.XLOOKUP(B1107,'sigara fiyatları'!$A$2:$A$11,'sigara fiyatları'!$B$2:$B$11,,-1)*$I$4</f>
        <v>19</v>
      </c>
      <c r="D1107">
        <f>_xlfn.XLOOKUP(B1107,'altın fonu'!$A$2:$A$1834,'altın fonu'!$B$2:$B$1834,,0)</f>
        <v>0.152</v>
      </c>
      <c r="E1107">
        <f t="shared" si="17"/>
        <v>125</v>
      </c>
      <c r="F1107">
        <f>E1107*'altın fonu'!$B$1834</f>
        <v>60.3</v>
      </c>
    </row>
    <row r="1108" spans="1:6" x14ac:dyDescent="0.3">
      <c r="A1108">
        <v>1107</v>
      </c>
      <c r="B1108" s="1">
        <v>44508</v>
      </c>
      <c r="C1108" s="6">
        <f>_xlfn.XLOOKUP(B1108,'sigara fiyatları'!$A$2:$A$11,'sigara fiyatları'!$B$2:$B$11,,-1)*$I$4</f>
        <v>19</v>
      </c>
      <c r="D1108">
        <f>_xlfn.XLOOKUP(B1108,'altın fonu'!$A$2:$A$1834,'altın fonu'!$B$2:$B$1834,,0)</f>
        <v>0.153</v>
      </c>
      <c r="E1108">
        <f t="shared" si="17"/>
        <v>124.18300653594771</v>
      </c>
      <c r="F1108">
        <f>E1108*'altın fonu'!$B$1834</f>
        <v>59.905882352941177</v>
      </c>
    </row>
    <row r="1109" spans="1:6" x14ac:dyDescent="0.3">
      <c r="A1109">
        <v>1108</v>
      </c>
      <c r="B1109" s="1">
        <v>44509</v>
      </c>
      <c r="C1109" s="6">
        <f>_xlfn.XLOOKUP(B1109,'sigara fiyatları'!$A$2:$A$11,'sigara fiyatları'!$B$2:$B$11,,-1)*$I$4</f>
        <v>19</v>
      </c>
      <c r="D1109">
        <f>_xlfn.XLOOKUP(B1109,'altın fonu'!$A$2:$A$1834,'altın fonu'!$B$2:$B$1834,,0)</f>
        <v>0.155</v>
      </c>
      <c r="E1109">
        <f t="shared" si="17"/>
        <v>122.58064516129032</v>
      </c>
      <c r="F1109">
        <f>E1109*'altın fonu'!$B$1834</f>
        <v>59.132903225806452</v>
      </c>
    </row>
    <row r="1110" spans="1:6" x14ac:dyDescent="0.3">
      <c r="A1110">
        <v>1109</v>
      </c>
      <c r="B1110" s="1">
        <v>44510</v>
      </c>
      <c r="C1110" s="6">
        <f>_xlfn.XLOOKUP(B1110,'sigara fiyatları'!$A$2:$A$11,'sigara fiyatları'!$B$2:$B$11,,-1)*$I$4</f>
        <v>19</v>
      </c>
      <c r="D1110">
        <f>_xlfn.XLOOKUP(B1110,'altın fonu'!$A$2:$A$1834,'altın fonu'!$B$2:$B$1834,,0)</f>
        <v>0.156</v>
      </c>
      <c r="E1110">
        <f t="shared" si="17"/>
        <v>121.7948717948718</v>
      </c>
      <c r="F1110">
        <f>E1110*'altın fonu'!$B$1834</f>
        <v>58.753846153846155</v>
      </c>
    </row>
    <row r="1111" spans="1:6" x14ac:dyDescent="0.3">
      <c r="A1111">
        <v>1110</v>
      </c>
      <c r="B1111" s="1">
        <v>44511</v>
      </c>
      <c r="C1111" s="6">
        <f>_xlfn.XLOOKUP(B1111,'sigara fiyatları'!$A$2:$A$11,'sigara fiyatları'!$B$2:$B$11,,-1)*$I$4</f>
        <v>19</v>
      </c>
      <c r="D1111">
        <f>_xlfn.XLOOKUP(B1111,'altın fonu'!$A$2:$A$1834,'altın fonu'!$B$2:$B$1834,,0)</f>
        <v>0.157</v>
      </c>
      <c r="E1111">
        <f t="shared" si="17"/>
        <v>121.01910828025477</v>
      </c>
      <c r="F1111">
        <f>E1111*'altın fonu'!$B$1834</f>
        <v>58.379617834394899</v>
      </c>
    </row>
    <row r="1112" spans="1:6" x14ac:dyDescent="0.3">
      <c r="A1112">
        <v>1111</v>
      </c>
      <c r="B1112" s="1">
        <v>44512</v>
      </c>
      <c r="C1112" s="6">
        <f>_xlfn.XLOOKUP(B1112,'sigara fiyatları'!$A$2:$A$11,'sigara fiyatları'!$B$2:$B$11,,-1)*$I$4</f>
        <v>19</v>
      </c>
      <c r="D1112">
        <f>_xlfn.XLOOKUP(B1112,'altın fonu'!$A$2:$A$1834,'altın fonu'!$B$2:$B$1834,,0)</f>
        <v>0.159</v>
      </c>
      <c r="E1112">
        <f t="shared" si="17"/>
        <v>119.49685534591195</v>
      </c>
      <c r="F1112">
        <f>E1112*'altın fonu'!$B$1834</f>
        <v>57.645283018867929</v>
      </c>
    </row>
    <row r="1113" spans="1:6" x14ac:dyDescent="0.3">
      <c r="A1113">
        <v>1112</v>
      </c>
      <c r="B1113" s="1">
        <v>44513</v>
      </c>
      <c r="C1113" s="6">
        <f>_xlfn.XLOOKUP(B1113,'sigara fiyatları'!$A$2:$A$11,'sigara fiyatları'!$B$2:$B$11,,-1)*$I$4</f>
        <v>19</v>
      </c>
      <c r="D1113">
        <f>_xlfn.XLOOKUP(B1113,'altın fonu'!$A$2:$A$1834,'altın fonu'!$B$2:$B$1834,,0)</f>
        <v>0.159</v>
      </c>
      <c r="E1113">
        <f t="shared" si="17"/>
        <v>119.49685534591195</v>
      </c>
      <c r="F1113">
        <f>E1113*'altın fonu'!$B$1834</f>
        <v>57.645283018867929</v>
      </c>
    </row>
    <row r="1114" spans="1:6" x14ac:dyDescent="0.3">
      <c r="A1114">
        <v>1113</v>
      </c>
      <c r="B1114" s="1">
        <v>44514</v>
      </c>
      <c r="C1114" s="6">
        <f>_xlfn.XLOOKUP(B1114,'sigara fiyatları'!$A$2:$A$11,'sigara fiyatları'!$B$2:$B$11,,-1)*$I$4</f>
        <v>19</v>
      </c>
      <c r="D1114">
        <f>_xlfn.XLOOKUP(B1114,'altın fonu'!$A$2:$A$1834,'altın fonu'!$B$2:$B$1834,,0)</f>
        <v>0.159</v>
      </c>
      <c r="E1114">
        <f t="shared" si="17"/>
        <v>119.49685534591195</v>
      </c>
      <c r="F1114">
        <f>E1114*'altın fonu'!$B$1834</f>
        <v>57.645283018867929</v>
      </c>
    </row>
    <row r="1115" spans="1:6" x14ac:dyDescent="0.3">
      <c r="A1115">
        <v>1114</v>
      </c>
      <c r="B1115" s="1">
        <v>44515</v>
      </c>
      <c r="C1115" s="6">
        <f>_xlfn.XLOOKUP(B1115,'sigara fiyatları'!$A$2:$A$11,'sigara fiyatları'!$B$2:$B$11,,-1)*$I$4</f>
        <v>19</v>
      </c>
      <c r="D1115">
        <f>_xlfn.XLOOKUP(B1115,'altın fonu'!$A$2:$A$1834,'altın fonu'!$B$2:$B$1834,,0)</f>
        <v>0.16189999999999999</v>
      </c>
      <c r="E1115">
        <f t="shared" si="17"/>
        <v>117.3563928350834</v>
      </c>
      <c r="F1115">
        <f>E1115*'altın fonu'!$B$1834</f>
        <v>56.61272390364423</v>
      </c>
    </row>
    <row r="1116" spans="1:6" x14ac:dyDescent="0.3">
      <c r="A1116">
        <v>1115</v>
      </c>
      <c r="B1116" s="1">
        <v>44516</v>
      </c>
      <c r="C1116" s="6">
        <f>_xlfn.XLOOKUP(B1116,'sigara fiyatları'!$A$2:$A$11,'sigara fiyatları'!$B$2:$B$11,,-1)*$I$4</f>
        <v>19</v>
      </c>
      <c r="D1116">
        <f>_xlfn.XLOOKUP(B1116,'altın fonu'!$A$2:$A$1834,'altın fonu'!$B$2:$B$1834,,0)</f>
        <v>0.1633</v>
      </c>
      <c r="E1116">
        <f t="shared" si="17"/>
        <v>116.35027556644214</v>
      </c>
      <c r="F1116">
        <f>E1116*'altın fonu'!$B$1834</f>
        <v>56.127372933251685</v>
      </c>
    </row>
    <row r="1117" spans="1:6" x14ac:dyDescent="0.3">
      <c r="A1117">
        <v>1116</v>
      </c>
      <c r="B1117" s="1">
        <v>44517</v>
      </c>
      <c r="C1117" s="6">
        <f>_xlfn.XLOOKUP(B1117,'sigara fiyatları'!$A$2:$A$11,'sigara fiyatları'!$B$2:$B$11,,-1)*$I$4</f>
        <v>19</v>
      </c>
      <c r="D1117">
        <f>_xlfn.XLOOKUP(B1117,'altın fonu'!$A$2:$A$1834,'altın fonu'!$B$2:$B$1834,,0)</f>
        <v>0.16700000000000001</v>
      </c>
      <c r="E1117">
        <f t="shared" si="17"/>
        <v>113.77245508982035</v>
      </c>
      <c r="F1117">
        <f>E1117*'altın fonu'!$B$1834</f>
        <v>54.883832335329338</v>
      </c>
    </row>
    <row r="1118" spans="1:6" x14ac:dyDescent="0.3">
      <c r="A1118">
        <v>1117</v>
      </c>
      <c r="B1118" s="1">
        <v>44518</v>
      </c>
      <c r="C1118" s="6">
        <f>_xlfn.XLOOKUP(B1118,'sigara fiyatları'!$A$2:$A$11,'sigara fiyatları'!$B$2:$B$11,,-1)*$I$4</f>
        <v>19</v>
      </c>
      <c r="D1118">
        <f>_xlfn.XLOOKUP(B1118,'altın fonu'!$A$2:$A$1834,'altın fonu'!$B$2:$B$1834,,0)</f>
        <v>0.16980000000000001</v>
      </c>
      <c r="E1118">
        <f t="shared" si="17"/>
        <v>111.89634864546525</v>
      </c>
      <c r="F1118">
        <f>E1118*'altın fonu'!$B$1834</f>
        <v>53.978798586572438</v>
      </c>
    </row>
    <row r="1119" spans="1:6" x14ac:dyDescent="0.3">
      <c r="A1119">
        <v>1118</v>
      </c>
      <c r="B1119" s="1">
        <v>44519</v>
      </c>
      <c r="C1119" s="6">
        <f>_xlfn.XLOOKUP(B1119,'sigara fiyatları'!$A$2:$A$11,'sigara fiyatları'!$B$2:$B$11,,-1)*$I$4</f>
        <v>19</v>
      </c>
      <c r="D1119">
        <f>_xlfn.XLOOKUP(B1119,'altın fonu'!$A$2:$A$1834,'altın fonu'!$B$2:$B$1834,,0)</f>
        <v>0.1754</v>
      </c>
      <c r="E1119">
        <f t="shared" si="17"/>
        <v>108.32383124287344</v>
      </c>
      <c r="F1119">
        <f>E1119*'altın fonu'!$B$1834</f>
        <v>52.255416191562148</v>
      </c>
    </row>
    <row r="1120" spans="1:6" x14ac:dyDescent="0.3">
      <c r="A1120">
        <v>1119</v>
      </c>
      <c r="B1120" s="1">
        <v>44520</v>
      </c>
      <c r="C1120" s="6">
        <f>_xlfn.XLOOKUP(B1120,'sigara fiyatları'!$A$2:$A$11,'sigara fiyatları'!$B$2:$B$11,,-1)*$I$4</f>
        <v>19</v>
      </c>
      <c r="D1120">
        <f>_xlfn.XLOOKUP(B1120,'altın fonu'!$A$2:$A$1834,'altın fonu'!$B$2:$B$1834,,0)</f>
        <v>0.1754</v>
      </c>
      <c r="E1120">
        <f t="shared" si="17"/>
        <v>108.32383124287344</v>
      </c>
      <c r="F1120">
        <f>E1120*'altın fonu'!$B$1834</f>
        <v>52.255416191562148</v>
      </c>
    </row>
    <row r="1121" spans="1:6" x14ac:dyDescent="0.3">
      <c r="A1121">
        <v>1120</v>
      </c>
      <c r="B1121" s="1">
        <v>44521</v>
      </c>
      <c r="C1121" s="6">
        <f>_xlfn.XLOOKUP(B1121,'sigara fiyatları'!$A$2:$A$11,'sigara fiyatları'!$B$2:$B$11,,-1)*$I$4</f>
        <v>19</v>
      </c>
      <c r="D1121">
        <f>_xlfn.XLOOKUP(B1121,'altın fonu'!$A$2:$A$1834,'altın fonu'!$B$2:$B$1834,,0)</f>
        <v>0.1754</v>
      </c>
      <c r="E1121">
        <f t="shared" si="17"/>
        <v>108.32383124287344</v>
      </c>
      <c r="F1121">
        <f>E1121*'altın fonu'!$B$1834</f>
        <v>52.255416191562148</v>
      </c>
    </row>
    <row r="1122" spans="1:6" x14ac:dyDescent="0.3">
      <c r="A1122">
        <v>1121</v>
      </c>
      <c r="B1122" s="1">
        <v>44522</v>
      </c>
      <c r="C1122" s="6">
        <f>_xlfn.XLOOKUP(B1122,'sigara fiyatları'!$A$2:$A$11,'sigara fiyatları'!$B$2:$B$11,,-1)*$I$4</f>
        <v>19</v>
      </c>
      <c r="D1122">
        <f>_xlfn.XLOOKUP(B1122,'altın fonu'!$A$2:$A$1834,'altın fonu'!$B$2:$B$1834,,0)</f>
        <v>0.18</v>
      </c>
      <c r="E1122">
        <f t="shared" si="17"/>
        <v>105.55555555555556</v>
      </c>
      <c r="F1122">
        <f>E1122*'altın fonu'!$B$1834</f>
        <v>50.92</v>
      </c>
    </row>
    <row r="1123" spans="1:6" x14ac:dyDescent="0.3">
      <c r="A1123">
        <v>1122</v>
      </c>
      <c r="B1123" s="1">
        <v>44523</v>
      </c>
      <c r="C1123" s="6">
        <f>_xlfn.XLOOKUP(B1123,'sigara fiyatları'!$A$2:$A$11,'sigara fiyatları'!$B$2:$B$11,,-1)*$I$4</f>
        <v>19</v>
      </c>
      <c r="D1123">
        <f>_xlfn.XLOOKUP(B1123,'altın fonu'!$A$2:$A$1834,'altın fonu'!$B$2:$B$1834,,0)</f>
        <v>0.18149999999999999</v>
      </c>
      <c r="E1123">
        <f t="shared" si="17"/>
        <v>104.68319559228651</v>
      </c>
      <c r="F1123">
        <f>E1123*'altın fonu'!$B$1834</f>
        <v>50.499173553719011</v>
      </c>
    </row>
    <row r="1124" spans="1:6" x14ac:dyDescent="0.3">
      <c r="A1124">
        <v>1123</v>
      </c>
      <c r="B1124" s="1">
        <v>44524</v>
      </c>
      <c r="C1124" s="6">
        <f>_xlfn.XLOOKUP(B1124,'sigara fiyatları'!$A$2:$A$11,'sigara fiyatları'!$B$2:$B$11,,-1)*$I$4</f>
        <v>19</v>
      </c>
      <c r="D1124">
        <f>_xlfn.XLOOKUP(B1124,'altın fonu'!$A$2:$A$1834,'altın fonu'!$B$2:$B$1834,,0)</f>
        <v>0.19389999999999999</v>
      </c>
      <c r="E1124">
        <f t="shared" si="17"/>
        <v>97.988653945332658</v>
      </c>
      <c r="F1124">
        <f>E1124*'altın fonu'!$B$1834</f>
        <v>47.269726663228475</v>
      </c>
    </row>
    <row r="1125" spans="1:6" x14ac:dyDescent="0.3">
      <c r="A1125">
        <v>1124</v>
      </c>
      <c r="B1125" s="1">
        <v>44525</v>
      </c>
      <c r="C1125" s="6">
        <f>_xlfn.XLOOKUP(B1125,'sigara fiyatları'!$A$2:$A$11,'sigara fiyatları'!$B$2:$B$11,,-1)*$I$4</f>
        <v>19</v>
      </c>
      <c r="D1125">
        <f>_xlfn.XLOOKUP(B1125,'altın fonu'!$A$2:$A$1834,'altın fonu'!$B$2:$B$1834,,0)</f>
        <v>0.19819999999999999</v>
      </c>
      <c r="E1125">
        <f t="shared" si="17"/>
        <v>95.862764883955606</v>
      </c>
      <c r="F1125">
        <f>E1125*'altın fonu'!$B$1834</f>
        <v>46.244197780020187</v>
      </c>
    </row>
    <row r="1126" spans="1:6" x14ac:dyDescent="0.3">
      <c r="A1126">
        <v>1125</v>
      </c>
      <c r="B1126" s="1">
        <v>44526</v>
      </c>
      <c r="C1126" s="6">
        <f>_xlfn.XLOOKUP(B1126,'sigara fiyatları'!$A$2:$A$11,'sigara fiyatları'!$B$2:$B$11,,-1)*$I$4</f>
        <v>19</v>
      </c>
      <c r="D1126">
        <f>_xlfn.XLOOKUP(B1126,'altın fonu'!$A$2:$A$1834,'altın fonu'!$B$2:$B$1834,,0)</f>
        <v>0.1888</v>
      </c>
      <c r="E1126">
        <f t="shared" si="17"/>
        <v>100.63559322033899</v>
      </c>
      <c r="F1126">
        <f>E1126*'altın fonu'!$B$1834</f>
        <v>48.54661016949153</v>
      </c>
    </row>
    <row r="1127" spans="1:6" x14ac:dyDescent="0.3">
      <c r="A1127">
        <v>1126</v>
      </c>
      <c r="B1127" s="1">
        <v>44527</v>
      </c>
      <c r="C1127" s="6">
        <f>_xlfn.XLOOKUP(B1127,'sigara fiyatları'!$A$2:$A$11,'sigara fiyatları'!$B$2:$B$11,,-1)*$I$4</f>
        <v>19</v>
      </c>
      <c r="D1127">
        <f>_xlfn.XLOOKUP(B1127,'altın fonu'!$A$2:$A$1834,'altın fonu'!$B$2:$B$1834,,0)</f>
        <v>0.1888</v>
      </c>
      <c r="E1127">
        <f t="shared" si="17"/>
        <v>100.63559322033899</v>
      </c>
      <c r="F1127">
        <f>E1127*'altın fonu'!$B$1834</f>
        <v>48.54661016949153</v>
      </c>
    </row>
    <row r="1128" spans="1:6" x14ac:dyDescent="0.3">
      <c r="A1128">
        <v>1127</v>
      </c>
      <c r="B1128" s="1">
        <v>44528</v>
      </c>
      <c r="C1128" s="6">
        <f>_xlfn.XLOOKUP(B1128,'sigara fiyatları'!$A$2:$A$11,'sigara fiyatları'!$B$2:$B$11,,-1)*$I$4</f>
        <v>19</v>
      </c>
      <c r="D1128">
        <f>_xlfn.XLOOKUP(B1128,'altın fonu'!$A$2:$A$1834,'altın fonu'!$B$2:$B$1834,,0)</f>
        <v>0.1888</v>
      </c>
      <c r="E1128">
        <f t="shared" si="17"/>
        <v>100.63559322033899</v>
      </c>
      <c r="F1128">
        <f>E1128*'altın fonu'!$B$1834</f>
        <v>48.54661016949153</v>
      </c>
    </row>
    <row r="1129" spans="1:6" x14ac:dyDescent="0.3">
      <c r="A1129">
        <v>1128</v>
      </c>
      <c r="B1129" s="1">
        <v>44529</v>
      </c>
      <c r="C1129" s="6">
        <f>_xlfn.XLOOKUP(B1129,'sigara fiyatları'!$A$2:$A$11,'sigara fiyatları'!$B$2:$B$11,,-1)*$I$4</f>
        <v>19</v>
      </c>
      <c r="D1129">
        <f>_xlfn.XLOOKUP(B1129,'altın fonu'!$A$2:$A$1834,'altın fonu'!$B$2:$B$1834,,0)</f>
        <v>0.191</v>
      </c>
      <c r="E1129">
        <f t="shared" si="17"/>
        <v>99.47643979057591</v>
      </c>
      <c r="F1129">
        <f>E1129*'altın fonu'!$B$1834</f>
        <v>47.987434554973817</v>
      </c>
    </row>
    <row r="1130" spans="1:6" x14ac:dyDescent="0.3">
      <c r="A1130">
        <v>1129</v>
      </c>
      <c r="B1130" s="1">
        <v>44530</v>
      </c>
      <c r="C1130" s="6">
        <f>_xlfn.XLOOKUP(B1130,'sigara fiyatları'!$A$2:$A$11,'sigara fiyatları'!$B$2:$B$11,,-1)*$I$4</f>
        <v>19</v>
      </c>
      <c r="D1130">
        <f>_xlfn.XLOOKUP(B1130,'altın fonu'!$A$2:$A$1834,'altın fonu'!$B$2:$B$1834,,0)</f>
        <v>0.1993</v>
      </c>
      <c r="E1130">
        <f t="shared" si="17"/>
        <v>95.333667837431008</v>
      </c>
      <c r="F1130">
        <f>E1130*'altın fonu'!$B$1834</f>
        <v>45.988961364776721</v>
      </c>
    </row>
    <row r="1131" spans="1:6" x14ac:dyDescent="0.3">
      <c r="A1131">
        <v>1130</v>
      </c>
      <c r="B1131" s="1">
        <v>44531</v>
      </c>
      <c r="C1131" s="6">
        <f>_xlfn.XLOOKUP(B1131,'sigara fiyatları'!$A$2:$A$11,'sigara fiyatları'!$B$2:$B$11,,-1)*$I$4</f>
        <v>19</v>
      </c>
      <c r="D1131">
        <f>_xlfn.XLOOKUP(B1131,'altın fonu'!$A$2:$A$1834,'altın fonu'!$B$2:$B$1834,,0)</f>
        <v>0.20319999999999999</v>
      </c>
      <c r="E1131">
        <f t="shared" si="17"/>
        <v>93.503937007874015</v>
      </c>
      <c r="F1131">
        <f>E1131*'altın fonu'!$B$1834</f>
        <v>45.106299212598422</v>
      </c>
    </row>
    <row r="1132" spans="1:6" x14ac:dyDescent="0.3">
      <c r="A1132">
        <v>1131</v>
      </c>
      <c r="B1132" s="1">
        <v>44532</v>
      </c>
      <c r="C1132" s="6">
        <f>_xlfn.XLOOKUP(B1132,'sigara fiyatları'!$A$2:$A$11,'sigara fiyatları'!$B$2:$B$11,,-1)*$I$4</f>
        <v>19</v>
      </c>
      <c r="D1132">
        <f>_xlfn.XLOOKUP(B1132,'altın fonu'!$A$2:$A$1834,'altın fonu'!$B$2:$B$1834,,0)</f>
        <v>0.20899999999999999</v>
      </c>
      <c r="E1132">
        <f t="shared" si="17"/>
        <v>90.909090909090907</v>
      </c>
      <c r="F1132">
        <f>E1132*'altın fonu'!$B$1834</f>
        <v>43.854545454545452</v>
      </c>
    </row>
    <row r="1133" spans="1:6" x14ac:dyDescent="0.3">
      <c r="A1133">
        <v>1132</v>
      </c>
      <c r="B1133" s="1">
        <v>44533</v>
      </c>
      <c r="C1133" s="6">
        <f>_xlfn.XLOOKUP(B1133,'sigara fiyatları'!$A$2:$A$11,'sigara fiyatları'!$B$2:$B$11,,-1)*$I$4</f>
        <v>19</v>
      </c>
      <c r="D1133">
        <f>_xlfn.XLOOKUP(B1133,'altın fonu'!$A$2:$A$1834,'altın fonu'!$B$2:$B$1834,,0)</f>
        <v>0.2092</v>
      </c>
      <c r="E1133">
        <f t="shared" si="17"/>
        <v>90.822179732313572</v>
      </c>
      <c r="F1133">
        <f>E1133*'altın fonu'!$B$1834</f>
        <v>43.812619502868067</v>
      </c>
    </row>
    <row r="1134" spans="1:6" x14ac:dyDescent="0.3">
      <c r="A1134">
        <v>1133</v>
      </c>
      <c r="B1134" s="1">
        <v>44534</v>
      </c>
      <c r="C1134" s="6">
        <f>_xlfn.XLOOKUP(B1134,'sigara fiyatları'!$A$2:$A$11,'sigara fiyatları'!$B$2:$B$11,,-1)*$I$4</f>
        <v>19</v>
      </c>
      <c r="D1134">
        <f>_xlfn.XLOOKUP(B1134,'altın fonu'!$A$2:$A$1834,'altın fonu'!$B$2:$B$1834,,0)</f>
        <v>0.2092</v>
      </c>
      <c r="E1134">
        <f t="shared" si="17"/>
        <v>90.822179732313572</v>
      </c>
      <c r="F1134">
        <f>E1134*'altın fonu'!$B$1834</f>
        <v>43.812619502868067</v>
      </c>
    </row>
    <row r="1135" spans="1:6" x14ac:dyDescent="0.3">
      <c r="A1135">
        <v>1134</v>
      </c>
      <c r="B1135" s="1">
        <v>44535</v>
      </c>
      <c r="C1135" s="6">
        <f>_xlfn.XLOOKUP(B1135,'sigara fiyatları'!$A$2:$A$11,'sigara fiyatları'!$B$2:$B$11,,-1)*$I$4</f>
        <v>19</v>
      </c>
      <c r="D1135">
        <f>_xlfn.XLOOKUP(B1135,'altın fonu'!$A$2:$A$1834,'altın fonu'!$B$2:$B$1834,,0)</f>
        <v>0.2092</v>
      </c>
      <c r="E1135">
        <f t="shared" si="17"/>
        <v>90.822179732313572</v>
      </c>
      <c r="F1135">
        <f>E1135*'altın fonu'!$B$1834</f>
        <v>43.812619502868067</v>
      </c>
    </row>
    <row r="1136" spans="1:6" x14ac:dyDescent="0.3">
      <c r="A1136">
        <v>1135</v>
      </c>
      <c r="B1136" s="1">
        <v>44536</v>
      </c>
      <c r="C1136" s="6">
        <f>_xlfn.XLOOKUP(B1136,'sigara fiyatları'!$A$2:$A$11,'sigara fiyatları'!$B$2:$B$11,,-1)*$I$4</f>
        <v>19</v>
      </c>
      <c r="D1136">
        <f>_xlfn.XLOOKUP(B1136,'altın fonu'!$A$2:$A$1834,'altın fonu'!$B$2:$B$1834,,0)</f>
        <v>0.2122</v>
      </c>
      <c r="E1136">
        <f t="shared" si="17"/>
        <v>89.538171536286526</v>
      </c>
      <c r="F1136">
        <f>E1136*'altın fonu'!$B$1834</f>
        <v>43.193213949104617</v>
      </c>
    </row>
    <row r="1137" spans="1:6" x14ac:dyDescent="0.3">
      <c r="A1137">
        <v>1136</v>
      </c>
      <c r="B1137" s="1">
        <v>44537</v>
      </c>
      <c r="C1137" s="6">
        <f>_xlfn.XLOOKUP(B1137,'sigara fiyatları'!$A$2:$A$11,'sigara fiyatları'!$B$2:$B$11,,-1)*$I$4</f>
        <v>19</v>
      </c>
      <c r="D1137">
        <f>_xlfn.XLOOKUP(B1137,'altın fonu'!$A$2:$A$1834,'altın fonu'!$B$2:$B$1834,,0)</f>
        <v>0.21440000000000001</v>
      </c>
      <c r="E1137">
        <f t="shared" si="17"/>
        <v>88.619402985074629</v>
      </c>
      <c r="F1137">
        <f>E1137*'altın fonu'!$B$1834</f>
        <v>42.75</v>
      </c>
    </row>
    <row r="1138" spans="1:6" x14ac:dyDescent="0.3">
      <c r="A1138">
        <v>1137</v>
      </c>
      <c r="B1138" s="1">
        <v>44538</v>
      </c>
      <c r="C1138" s="6">
        <f>_xlfn.XLOOKUP(B1138,'sigara fiyatları'!$A$2:$A$11,'sigara fiyatları'!$B$2:$B$11,,-1)*$I$4</f>
        <v>21</v>
      </c>
      <c r="D1138">
        <f>_xlfn.XLOOKUP(B1138,'altın fonu'!$A$2:$A$1834,'altın fonu'!$B$2:$B$1834,,0)</f>
        <v>0.21310000000000001</v>
      </c>
      <c r="E1138">
        <f t="shared" si="17"/>
        <v>98.545283904270292</v>
      </c>
      <c r="F1138">
        <f>E1138*'altın fonu'!$B$1834</f>
        <v>47.538244955419991</v>
      </c>
    </row>
    <row r="1139" spans="1:6" x14ac:dyDescent="0.3">
      <c r="A1139">
        <v>1138</v>
      </c>
      <c r="B1139" s="1">
        <v>44539</v>
      </c>
      <c r="C1139" s="6">
        <f>_xlfn.XLOOKUP(B1139,'sigara fiyatları'!$A$2:$A$11,'sigara fiyatları'!$B$2:$B$11,,-1)*$I$4</f>
        <v>21</v>
      </c>
      <c r="D1139">
        <f>_xlfn.XLOOKUP(B1139,'altın fonu'!$A$2:$A$1834,'altın fonu'!$B$2:$B$1834,,0)</f>
        <v>0.21299999999999999</v>
      </c>
      <c r="E1139">
        <f t="shared" si="17"/>
        <v>98.591549295774655</v>
      </c>
      <c r="F1139">
        <f>E1139*'altın fonu'!$B$1834</f>
        <v>47.560563380281693</v>
      </c>
    </row>
    <row r="1140" spans="1:6" x14ac:dyDescent="0.3">
      <c r="A1140">
        <v>1139</v>
      </c>
      <c r="B1140" s="1">
        <v>44540</v>
      </c>
      <c r="C1140" s="6">
        <f>_xlfn.XLOOKUP(B1140,'sigara fiyatları'!$A$2:$A$11,'sigara fiyatları'!$B$2:$B$11,,-1)*$I$4</f>
        <v>21</v>
      </c>
      <c r="D1140">
        <f>_xlfn.XLOOKUP(B1140,'altın fonu'!$A$2:$A$1834,'altın fonu'!$B$2:$B$1834,,0)</f>
        <v>0.2147</v>
      </c>
      <c r="E1140">
        <f t="shared" si="17"/>
        <v>97.810898928737771</v>
      </c>
      <c r="F1140">
        <f>E1140*'altın fonu'!$B$1834</f>
        <v>47.183977643223102</v>
      </c>
    </row>
    <row r="1141" spans="1:6" x14ac:dyDescent="0.3">
      <c r="A1141">
        <v>1140</v>
      </c>
      <c r="B1141" s="1">
        <v>44541</v>
      </c>
      <c r="C1141" s="6">
        <f>_xlfn.XLOOKUP(B1141,'sigara fiyatları'!$A$2:$A$11,'sigara fiyatları'!$B$2:$B$11,,-1)*$I$4</f>
        <v>21</v>
      </c>
      <c r="D1141">
        <f>_xlfn.XLOOKUP(B1141,'altın fonu'!$A$2:$A$1834,'altın fonu'!$B$2:$B$1834,,0)</f>
        <v>0.2147</v>
      </c>
      <c r="E1141">
        <f t="shared" si="17"/>
        <v>97.810898928737771</v>
      </c>
      <c r="F1141">
        <f>E1141*'altın fonu'!$B$1834</f>
        <v>47.183977643223102</v>
      </c>
    </row>
    <row r="1142" spans="1:6" x14ac:dyDescent="0.3">
      <c r="A1142">
        <v>1141</v>
      </c>
      <c r="B1142" s="1">
        <v>44542</v>
      </c>
      <c r="C1142" s="6">
        <f>_xlfn.XLOOKUP(B1142,'sigara fiyatları'!$A$2:$A$11,'sigara fiyatları'!$B$2:$B$11,,-1)*$I$4</f>
        <v>21</v>
      </c>
      <c r="D1142">
        <f>_xlfn.XLOOKUP(B1142,'altın fonu'!$A$2:$A$1834,'altın fonu'!$B$2:$B$1834,,0)</f>
        <v>0.2147</v>
      </c>
      <c r="E1142">
        <f t="shared" si="17"/>
        <v>97.810898928737771</v>
      </c>
      <c r="F1142">
        <f>E1142*'altın fonu'!$B$1834</f>
        <v>47.183977643223102</v>
      </c>
    </row>
    <row r="1143" spans="1:6" x14ac:dyDescent="0.3">
      <c r="A1143">
        <v>1142</v>
      </c>
      <c r="B1143" s="1">
        <v>44543</v>
      </c>
      <c r="C1143" s="6">
        <f>_xlfn.XLOOKUP(B1143,'sigara fiyatları'!$A$2:$A$11,'sigara fiyatları'!$B$2:$B$11,,-1)*$I$4</f>
        <v>21</v>
      </c>
      <c r="D1143">
        <f>_xlfn.XLOOKUP(B1143,'altın fonu'!$A$2:$A$1834,'altın fonu'!$B$2:$B$1834,,0)</f>
        <v>0.215</v>
      </c>
      <c r="E1143">
        <f t="shared" si="17"/>
        <v>97.674418604651166</v>
      </c>
      <c r="F1143">
        <f>E1143*'altın fonu'!$B$1834</f>
        <v>47.118139534883724</v>
      </c>
    </row>
    <row r="1144" spans="1:6" x14ac:dyDescent="0.3">
      <c r="A1144">
        <v>1143</v>
      </c>
      <c r="B1144" s="1">
        <v>44544</v>
      </c>
      <c r="C1144" s="6">
        <f>_xlfn.XLOOKUP(B1144,'sigara fiyatları'!$A$2:$A$11,'sigara fiyatları'!$B$2:$B$11,,-1)*$I$4</f>
        <v>21</v>
      </c>
      <c r="D1144">
        <f>_xlfn.XLOOKUP(B1144,'altın fonu'!$A$2:$A$1834,'altın fonu'!$B$2:$B$1834,,0)</f>
        <v>0.22289999999999999</v>
      </c>
      <c r="E1144">
        <f t="shared" si="17"/>
        <v>94.212651413189775</v>
      </c>
      <c r="F1144">
        <f>E1144*'altın fonu'!$B$1834</f>
        <v>45.44818304172275</v>
      </c>
    </row>
    <row r="1145" spans="1:6" x14ac:dyDescent="0.3">
      <c r="A1145">
        <v>1144</v>
      </c>
      <c r="B1145" s="1">
        <v>44545</v>
      </c>
      <c r="C1145" s="6">
        <f>_xlfn.XLOOKUP(B1145,'sigara fiyatları'!$A$2:$A$11,'sigara fiyatları'!$B$2:$B$11,,-1)*$I$4</f>
        <v>21</v>
      </c>
      <c r="D1145">
        <f>_xlfn.XLOOKUP(B1145,'altın fonu'!$A$2:$A$1834,'altın fonu'!$B$2:$B$1834,,0)</f>
        <v>0.22170000000000001</v>
      </c>
      <c r="E1145">
        <f t="shared" si="17"/>
        <v>94.72259810554803</v>
      </c>
      <c r="F1145">
        <f>E1145*'altın fonu'!$B$1834</f>
        <v>45.694181326116372</v>
      </c>
    </row>
    <row r="1146" spans="1:6" x14ac:dyDescent="0.3">
      <c r="A1146">
        <v>1145</v>
      </c>
      <c r="B1146" s="1">
        <v>44546</v>
      </c>
      <c r="C1146" s="6">
        <f>_xlfn.XLOOKUP(B1146,'sigara fiyatları'!$A$2:$A$11,'sigara fiyatları'!$B$2:$B$11,,-1)*$I$4</f>
        <v>21</v>
      </c>
      <c r="D1146">
        <f>_xlfn.XLOOKUP(B1146,'altın fonu'!$A$2:$A$1834,'altın fonu'!$B$2:$B$1834,,0)</f>
        <v>0.2268</v>
      </c>
      <c r="E1146">
        <f t="shared" si="17"/>
        <v>92.592592592592595</v>
      </c>
      <c r="F1146">
        <f>E1146*'altın fonu'!$B$1834</f>
        <v>44.666666666666664</v>
      </c>
    </row>
    <row r="1147" spans="1:6" x14ac:dyDescent="0.3">
      <c r="A1147">
        <v>1146</v>
      </c>
      <c r="B1147" s="1">
        <v>44547</v>
      </c>
      <c r="C1147" s="6">
        <f>_xlfn.XLOOKUP(B1147,'sigara fiyatları'!$A$2:$A$11,'sigara fiyatları'!$B$2:$B$11,,-1)*$I$4</f>
        <v>21</v>
      </c>
      <c r="D1147">
        <f>_xlfn.XLOOKUP(B1147,'altın fonu'!$A$2:$A$1834,'altın fonu'!$B$2:$B$1834,,0)</f>
        <v>0.23730000000000001</v>
      </c>
      <c r="E1147">
        <f t="shared" si="17"/>
        <v>88.495575221238937</v>
      </c>
      <c r="F1147">
        <f>E1147*'altın fonu'!$B$1834</f>
        <v>42.690265486725664</v>
      </c>
    </row>
    <row r="1148" spans="1:6" x14ac:dyDescent="0.3">
      <c r="A1148">
        <v>1147</v>
      </c>
      <c r="B1148" s="1">
        <v>44548</v>
      </c>
      <c r="C1148" s="6">
        <f>_xlfn.XLOOKUP(B1148,'sigara fiyatları'!$A$2:$A$11,'sigara fiyatları'!$B$2:$B$11,,-1)*$I$4</f>
        <v>21</v>
      </c>
      <c r="D1148">
        <f>_xlfn.XLOOKUP(B1148,'altın fonu'!$A$2:$A$1834,'altın fonu'!$B$2:$B$1834,,0)</f>
        <v>0.23730000000000001</v>
      </c>
      <c r="E1148">
        <f t="shared" si="17"/>
        <v>88.495575221238937</v>
      </c>
      <c r="F1148">
        <f>E1148*'altın fonu'!$B$1834</f>
        <v>42.690265486725664</v>
      </c>
    </row>
    <row r="1149" spans="1:6" x14ac:dyDescent="0.3">
      <c r="A1149">
        <v>1148</v>
      </c>
      <c r="B1149" s="1">
        <v>44549</v>
      </c>
      <c r="C1149" s="6">
        <f>_xlfn.XLOOKUP(B1149,'sigara fiyatları'!$A$2:$A$11,'sigara fiyatları'!$B$2:$B$11,,-1)*$I$4</f>
        <v>21</v>
      </c>
      <c r="D1149">
        <f>_xlfn.XLOOKUP(B1149,'altın fonu'!$A$2:$A$1834,'altın fonu'!$B$2:$B$1834,,0)</f>
        <v>0.23730000000000001</v>
      </c>
      <c r="E1149">
        <f t="shared" si="17"/>
        <v>88.495575221238937</v>
      </c>
      <c r="F1149">
        <f>E1149*'altın fonu'!$B$1834</f>
        <v>42.690265486725664</v>
      </c>
    </row>
    <row r="1150" spans="1:6" x14ac:dyDescent="0.3">
      <c r="A1150">
        <v>1149</v>
      </c>
      <c r="B1150" s="1">
        <v>44550</v>
      </c>
      <c r="C1150" s="6">
        <f>_xlfn.XLOOKUP(B1150,'sigara fiyatları'!$A$2:$A$11,'sigara fiyatları'!$B$2:$B$11,,-1)*$I$4</f>
        <v>21</v>
      </c>
      <c r="D1150">
        <f>_xlfn.XLOOKUP(B1150,'altın fonu'!$A$2:$A$1834,'altın fonu'!$B$2:$B$1834,,0)</f>
        <v>0.25750000000000001</v>
      </c>
      <c r="E1150">
        <f t="shared" si="17"/>
        <v>81.553398058252426</v>
      </c>
      <c r="F1150">
        <f>E1150*'altın fonu'!$B$1834</f>
        <v>39.341359223300969</v>
      </c>
    </row>
    <row r="1151" spans="1:6" x14ac:dyDescent="0.3">
      <c r="A1151">
        <v>1150</v>
      </c>
      <c r="B1151" s="1">
        <v>44551</v>
      </c>
      <c r="C1151" s="6">
        <f>_xlfn.XLOOKUP(B1151,'sigara fiyatları'!$A$2:$A$11,'sigara fiyatları'!$B$2:$B$11,,-1)*$I$4</f>
        <v>21</v>
      </c>
      <c r="D1151">
        <f>_xlfn.XLOOKUP(B1151,'altın fonu'!$A$2:$A$1834,'altın fonu'!$B$2:$B$1834,,0)</f>
        <v>0.2747</v>
      </c>
      <c r="E1151">
        <f t="shared" si="17"/>
        <v>76.447033127047689</v>
      </c>
      <c r="F1151">
        <f>E1151*'altın fonu'!$B$1834</f>
        <v>36.878048780487802</v>
      </c>
    </row>
    <row r="1152" spans="1:6" x14ac:dyDescent="0.3">
      <c r="A1152">
        <v>1151</v>
      </c>
      <c r="B1152" s="1">
        <v>44552</v>
      </c>
      <c r="C1152" s="6">
        <f>_xlfn.XLOOKUP(B1152,'sigara fiyatları'!$A$2:$A$11,'sigara fiyatları'!$B$2:$B$11,,-1)*$I$4</f>
        <v>21</v>
      </c>
      <c r="D1152">
        <f>_xlfn.XLOOKUP(B1152,'altın fonu'!$A$2:$A$1834,'altın fonu'!$B$2:$B$1834,,0)</f>
        <v>0.20519999999999999</v>
      </c>
      <c r="E1152">
        <f t="shared" si="17"/>
        <v>102.33918128654972</v>
      </c>
      <c r="F1152">
        <f>E1152*'altın fonu'!$B$1834</f>
        <v>49.368421052631582</v>
      </c>
    </row>
    <row r="1153" spans="1:6" x14ac:dyDescent="0.3">
      <c r="A1153">
        <v>1152</v>
      </c>
      <c r="B1153" s="1">
        <v>44553</v>
      </c>
      <c r="C1153" s="6">
        <f>_xlfn.XLOOKUP(B1153,'sigara fiyatları'!$A$2:$A$11,'sigara fiyatları'!$B$2:$B$11,,-1)*$I$4</f>
        <v>21</v>
      </c>
      <c r="D1153">
        <f>_xlfn.XLOOKUP(B1153,'altın fonu'!$A$2:$A$1834,'altın fonu'!$B$2:$B$1834,,0)</f>
        <v>0.19570000000000001</v>
      </c>
      <c r="E1153">
        <f t="shared" si="17"/>
        <v>107.30710270822686</v>
      </c>
      <c r="F1153">
        <f>E1153*'altın fonu'!$B$1834</f>
        <v>51.764946346448639</v>
      </c>
    </row>
    <row r="1154" spans="1:6" x14ac:dyDescent="0.3">
      <c r="A1154">
        <v>1153</v>
      </c>
      <c r="B1154" s="1">
        <v>44554</v>
      </c>
      <c r="C1154" s="6">
        <f>_xlfn.XLOOKUP(B1154,'sigara fiyatları'!$A$2:$A$11,'sigara fiyatları'!$B$2:$B$11,,-1)*$I$4</f>
        <v>21</v>
      </c>
      <c r="D1154">
        <f>_xlfn.XLOOKUP(B1154,'altın fonu'!$A$2:$A$1834,'altın fonu'!$B$2:$B$1834,,0)</f>
        <v>0.18149999999999999</v>
      </c>
      <c r="E1154">
        <f t="shared" si="17"/>
        <v>115.70247933884298</v>
      </c>
      <c r="F1154">
        <f>E1154*'altın fonu'!$B$1834</f>
        <v>55.81487603305785</v>
      </c>
    </row>
    <row r="1155" spans="1:6" x14ac:dyDescent="0.3">
      <c r="A1155">
        <v>1154</v>
      </c>
      <c r="B1155" s="1">
        <v>44555</v>
      </c>
      <c r="C1155" s="6">
        <f>_xlfn.XLOOKUP(B1155,'sigara fiyatları'!$A$2:$A$11,'sigara fiyatları'!$B$2:$B$11,,-1)*$I$4</f>
        <v>21</v>
      </c>
      <c r="D1155">
        <f>_xlfn.XLOOKUP(B1155,'altın fonu'!$A$2:$A$1834,'altın fonu'!$B$2:$B$1834,,0)</f>
        <v>0.18149999999999999</v>
      </c>
      <c r="E1155">
        <f t="shared" ref="E1155:E1218" si="18">C1155/D1155</f>
        <v>115.70247933884298</v>
      </c>
      <c r="F1155">
        <f>E1155*'altın fonu'!$B$1834</f>
        <v>55.81487603305785</v>
      </c>
    </row>
    <row r="1156" spans="1:6" x14ac:dyDescent="0.3">
      <c r="A1156">
        <v>1155</v>
      </c>
      <c r="B1156" s="1">
        <v>44556</v>
      </c>
      <c r="C1156" s="6">
        <f>_xlfn.XLOOKUP(B1156,'sigara fiyatları'!$A$2:$A$11,'sigara fiyatları'!$B$2:$B$11,,-1)*$I$4</f>
        <v>21</v>
      </c>
      <c r="D1156">
        <f>_xlfn.XLOOKUP(B1156,'altın fonu'!$A$2:$A$1834,'altın fonu'!$B$2:$B$1834,,0)</f>
        <v>0.18149999999999999</v>
      </c>
      <c r="E1156">
        <f t="shared" si="18"/>
        <v>115.70247933884298</v>
      </c>
      <c r="F1156">
        <f>E1156*'altın fonu'!$B$1834</f>
        <v>55.81487603305785</v>
      </c>
    </row>
    <row r="1157" spans="1:6" x14ac:dyDescent="0.3">
      <c r="A1157">
        <v>1156</v>
      </c>
      <c r="B1157" s="1">
        <v>44557</v>
      </c>
      <c r="C1157" s="6">
        <f>_xlfn.XLOOKUP(B1157,'sigara fiyatları'!$A$2:$A$11,'sigara fiyatları'!$B$2:$B$11,,-1)*$I$4</f>
        <v>21</v>
      </c>
      <c r="D1157">
        <f>_xlfn.XLOOKUP(B1157,'altın fonu'!$A$2:$A$1834,'altın fonu'!$B$2:$B$1834,,0)</f>
        <v>0.18590000000000001</v>
      </c>
      <c r="E1157">
        <f t="shared" si="18"/>
        <v>112.96395911780526</v>
      </c>
      <c r="F1157">
        <f>E1157*'altın fonu'!$B$1834</f>
        <v>54.493813878429258</v>
      </c>
    </row>
    <row r="1158" spans="1:6" x14ac:dyDescent="0.3">
      <c r="A1158">
        <v>1157</v>
      </c>
      <c r="B1158" s="1">
        <v>44558</v>
      </c>
      <c r="C1158" s="6">
        <f>_xlfn.XLOOKUP(B1158,'sigara fiyatları'!$A$2:$A$11,'sigara fiyatları'!$B$2:$B$11,,-1)*$I$4</f>
        <v>21</v>
      </c>
      <c r="D1158">
        <f>_xlfn.XLOOKUP(B1158,'altın fonu'!$A$2:$A$1834,'altın fonu'!$B$2:$B$1834,,0)</f>
        <v>0.18029999999999999</v>
      </c>
      <c r="E1158">
        <f t="shared" si="18"/>
        <v>116.47254575707156</v>
      </c>
      <c r="F1158">
        <f>E1158*'altın fonu'!$B$1834</f>
        <v>56.186356073211321</v>
      </c>
    </row>
    <row r="1159" spans="1:6" x14ac:dyDescent="0.3">
      <c r="A1159">
        <v>1158</v>
      </c>
      <c r="B1159" s="1">
        <v>44559</v>
      </c>
      <c r="C1159" s="6">
        <f>_xlfn.XLOOKUP(B1159,'sigara fiyatları'!$A$2:$A$11,'sigara fiyatları'!$B$2:$B$11,,-1)*$I$4</f>
        <v>21</v>
      </c>
      <c r="D1159">
        <f>_xlfn.XLOOKUP(B1159,'altın fonu'!$A$2:$A$1834,'altın fonu'!$B$2:$B$1834,,0)</f>
        <v>0.1883</v>
      </c>
      <c r="E1159">
        <f t="shared" si="18"/>
        <v>111.52416356877323</v>
      </c>
      <c r="F1159">
        <f>E1159*'altın fonu'!$B$1834</f>
        <v>53.79925650557621</v>
      </c>
    </row>
    <row r="1160" spans="1:6" x14ac:dyDescent="0.3">
      <c r="A1160">
        <v>1159</v>
      </c>
      <c r="B1160" s="1">
        <v>44560</v>
      </c>
      <c r="C1160" s="6">
        <f>_xlfn.XLOOKUP(B1160,'sigara fiyatları'!$A$2:$A$11,'sigara fiyatları'!$B$2:$B$11,,-1)*$I$4</f>
        <v>21</v>
      </c>
      <c r="D1160">
        <f>_xlfn.XLOOKUP(B1160,'altın fonu'!$A$2:$A$1834,'altın fonu'!$B$2:$B$1834,,0)</f>
        <v>0.19389999999999999</v>
      </c>
      <c r="E1160">
        <f t="shared" si="18"/>
        <v>108.30324909747293</v>
      </c>
      <c r="F1160">
        <f>E1160*'altın fonu'!$B$1834</f>
        <v>52.245487364620942</v>
      </c>
    </row>
    <row r="1161" spans="1:6" x14ac:dyDescent="0.3">
      <c r="A1161">
        <v>1160</v>
      </c>
      <c r="B1161" s="1">
        <v>44561</v>
      </c>
      <c r="C1161" s="6">
        <f>_xlfn.XLOOKUP(B1161,'sigara fiyatları'!$A$2:$A$11,'sigara fiyatları'!$B$2:$B$11,,-1)*$I$4</f>
        <v>21</v>
      </c>
      <c r="D1161">
        <f>_xlfn.XLOOKUP(B1161,'altın fonu'!$A$2:$A$1834,'altın fonu'!$B$2:$B$1834,,0)</f>
        <v>0.20519999999999999</v>
      </c>
      <c r="E1161">
        <f t="shared" si="18"/>
        <v>102.33918128654972</v>
      </c>
      <c r="F1161">
        <f>E1161*'altın fonu'!$B$1834</f>
        <v>49.368421052631582</v>
      </c>
    </row>
    <row r="1162" spans="1:6" x14ac:dyDescent="0.3">
      <c r="A1162">
        <v>1161</v>
      </c>
      <c r="B1162" s="1">
        <v>44562</v>
      </c>
      <c r="C1162" s="6">
        <f>_xlfn.XLOOKUP(B1162,'sigara fiyatları'!$A$2:$A$11,'sigara fiyatları'!$B$2:$B$11,,-1)*$I$4</f>
        <v>21</v>
      </c>
      <c r="D1162">
        <f>_xlfn.XLOOKUP(B1162,'altın fonu'!$A$2:$A$1834,'altın fonu'!$B$2:$B$1834,,0)</f>
        <v>0.20519999999999999</v>
      </c>
      <c r="E1162">
        <f t="shared" si="18"/>
        <v>102.33918128654972</v>
      </c>
      <c r="F1162">
        <f>E1162*'altın fonu'!$B$1834</f>
        <v>49.368421052631582</v>
      </c>
    </row>
    <row r="1163" spans="1:6" x14ac:dyDescent="0.3">
      <c r="A1163">
        <v>1162</v>
      </c>
      <c r="B1163" s="1">
        <v>44563</v>
      </c>
      <c r="C1163" s="6">
        <f>_xlfn.XLOOKUP(B1163,'sigara fiyatları'!$A$2:$A$11,'sigara fiyatları'!$B$2:$B$11,,-1)*$I$4</f>
        <v>21</v>
      </c>
      <c r="D1163">
        <f>_xlfn.XLOOKUP(B1163,'altın fonu'!$A$2:$A$1834,'altın fonu'!$B$2:$B$1834,,0)</f>
        <v>0.20519999999999999</v>
      </c>
      <c r="E1163">
        <f t="shared" si="18"/>
        <v>102.33918128654972</v>
      </c>
      <c r="F1163">
        <f>E1163*'altın fonu'!$B$1834</f>
        <v>49.368421052631582</v>
      </c>
    </row>
    <row r="1164" spans="1:6" x14ac:dyDescent="0.3">
      <c r="A1164">
        <v>1163</v>
      </c>
      <c r="B1164" s="1">
        <v>44564</v>
      </c>
      <c r="C1164" s="6">
        <f>_xlfn.XLOOKUP(B1164,'sigara fiyatları'!$A$2:$A$11,'sigara fiyatları'!$B$2:$B$11,,-1)*$I$4</f>
        <v>21</v>
      </c>
      <c r="D1164">
        <f>_xlfn.XLOOKUP(B1164,'altın fonu'!$A$2:$A$1834,'altın fonu'!$B$2:$B$1834,,0)</f>
        <v>0.21190000000000001</v>
      </c>
      <c r="E1164">
        <f t="shared" si="18"/>
        <v>99.103350637092973</v>
      </c>
      <c r="F1164">
        <f>E1164*'altın fonu'!$B$1834</f>
        <v>47.807456347333648</v>
      </c>
    </row>
    <row r="1165" spans="1:6" x14ac:dyDescent="0.3">
      <c r="A1165">
        <v>1164</v>
      </c>
      <c r="B1165" s="1">
        <v>44565</v>
      </c>
      <c r="C1165" s="6">
        <f>_xlfn.XLOOKUP(B1165,'sigara fiyatları'!$A$2:$A$11,'sigara fiyatları'!$B$2:$B$11,,-1)*$I$4</f>
        <v>21</v>
      </c>
      <c r="D1165">
        <f>_xlfn.XLOOKUP(B1165,'altın fonu'!$A$2:$A$1834,'altın fonu'!$B$2:$B$1834,,0)</f>
        <v>0.21479999999999999</v>
      </c>
      <c r="E1165">
        <f t="shared" si="18"/>
        <v>97.765363128491629</v>
      </c>
      <c r="F1165">
        <f>E1165*'altın fonu'!$B$1834</f>
        <v>47.162011173184361</v>
      </c>
    </row>
    <row r="1166" spans="1:6" x14ac:dyDescent="0.3">
      <c r="A1166">
        <v>1165</v>
      </c>
      <c r="B1166" s="1">
        <v>44566</v>
      </c>
      <c r="C1166" s="6">
        <f>_xlfn.XLOOKUP(B1166,'sigara fiyatları'!$A$2:$A$11,'sigara fiyatları'!$B$2:$B$11,,-1)*$I$4</f>
        <v>21</v>
      </c>
      <c r="D1166">
        <f>_xlfn.XLOOKUP(B1166,'altın fonu'!$A$2:$A$1834,'altın fonu'!$B$2:$B$1834,,0)</f>
        <v>0.20930000000000001</v>
      </c>
      <c r="E1166">
        <f t="shared" si="18"/>
        <v>100.3344481605351</v>
      </c>
      <c r="F1166">
        <f>E1166*'altın fonu'!$B$1834</f>
        <v>48.401337792642131</v>
      </c>
    </row>
    <row r="1167" spans="1:6" x14ac:dyDescent="0.3">
      <c r="A1167">
        <v>1166</v>
      </c>
      <c r="B1167" s="1">
        <v>44567</v>
      </c>
      <c r="C1167" s="6">
        <f>_xlfn.XLOOKUP(B1167,'sigara fiyatları'!$A$2:$A$11,'sigara fiyatları'!$B$2:$B$11,,-1)*$I$4</f>
        <v>21</v>
      </c>
      <c r="D1167">
        <f>_xlfn.XLOOKUP(B1167,'altın fonu'!$A$2:$A$1834,'altın fonu'!$B$2:$B$1834,,0)</f>
        <v>0.21279999999999999</v>
      </c>
      <c r="E1167">
        <f t="shared" si="18"/>
        <v>98.684210526315795</v>
      </c>
      <c r="F1167">
        <f>E1167*'altın fonu'!$B$1834</f>
        <v>47.60526315789474</v>
      </c>
    </row>
    <row r="1168" spans="1:6" x14ac:dyDescent="0.3">
      <c r="A1168">
        <v>1167</v>
      </c>
      <c r="B1168" s="1">
        <v>44568</v>
      </c>
      <c r="C1168" s="6">
        <f>_xlfn.XLOOKUP(B1168,'sigara fiyatları'!$A$2:$A$11,'sigara fiyatları'!$B$2:$B$11,,-1)*$I$4</f>
        <v>21</v>
      </c>
      <c r="D1168">
        <f>_xlfn.XLOOKUP(B1168,'altın fonu'!$A$2:$A$1834,'altın fonu'!$B$2:$B$1834,,0)</f>
        <v>0.21490000000000001</v>
      </c>
      <c r="E1168">
        <f t="shared" si="18"/>
        <v>97.719869706840385</v>
      </c>
      <c r="F1168">
        <f>E1168*'altın fonu'!$B$1834</f>
        <v>47.140065146579801</v>
      </c>
    </row>
    <row r="1169" spans="1:6" x14ac:dyDescent="0.3">
      <c r="A1169">
        <v>1168</v>
      </c>
      <c r="B1169" s="1">
        <v>44569</v>
      </c>
      <c r="C1169" s="6">
        <f>_xlfn.XLOOKUP(B1169,'sigara fiyatları'!$A$2:$A$11,'sigara fiyatları'!$B$2:$B$11,,-1)*$I$4</f>
        <v>21</v>
      </c>
      <c r="D1169">
        <f>_xlfn.XLOOKUP(B1169,'altın fonu'!$A$2:$A$1834,'altın fonu'!$B$2:$B$1834,,0)</f>
        <v>0.21490000000000001</v>
      </c>
      <c r="E1169">
        <f t="shared" si="18"/>
        <v>97.719869706840385</v>
      </c>
      <c r="F1169">
        <f>E1169*'altın fonu'!$B$1834</f>
        <v>47.140065146579801</v>
      </c>
    </row>
    <row r="1170" spans="1:6" x14ac:dyDescent="0.3">
      <c r="A1170">
        <v>1169</v>
      </c>
      <c r="B1170" s="1">
        <v>44570</v>
      </c>
      <c r="C1170" s="6">
        <f>_xlfn.XLOOKUP(B1170,'sigara fiyatları'!$A$2:$A$11,'sigara fiyatları'!$B$2:$B$11,,-1)*$I$4</f>
        <v>21</v>
      </c>
      <c r="D1170">
        <f>_xlfn.XLOOKUP(B1170,'altın fonu'!$A$2:$A$1834,'altın fonu'!$B$2:$B$1834,,0)</f>
        <v>0.21490000000000001</v>
      </c>
      <c r="E1170">
        <f t="shared" si="18"/>
        <v>97.719869706840385</v>
      </c>
      <c r="F1170">
        <f>E1170*'altın fonu'!$B$1834</f>
        <v>47.140065146579801</v>
      </c>
    </row>
    <row r="1171" spans="1:6" x14ac:dyDescent="0.3">
      <c r="A1171">
        <v>1170</v>
      </c>
      <c r="B1171" s="1">
        <v>44571</v>
      </c>
      <c r="C1171" s="6">
        <f>_xlfn.XLOOKUP(B1171,'sigara fiyatları'!$A$2:$A$11,'sigara fiyatları'!$B$2:$B$11,,-1)*$I$4</f>
        <v>21</v>
      </c>
      <c r="D1171">
        <f>_xlfn.XLOOKUP(B1171,'altın fonu'!$A$2:$A$1834,'altın fonu'!$B$2:$B$1834,,0)</f>
        <v>0.21579999999999999</v>
      </c>
      <c r="E1171">
        <f t="shared" si="18"/>
        <v>97.312326227988876</v>
      </c>
      <c r="F1171">
        <f>E1171*'altın fonu'!$B$1834</f>
        <v>46.943466172381832</v>
      </c>
    </row>
    <row r="1172" spans="1:6" x14ac:dyDescent="0.3">
      <c r="A1172">
        <v>1171</v>
      </c>
      <c r="B1172" s="1">
        <v>44572</v>
      </c>
      <c r="C1172" s="6">
        <f>_xlfn.XLOOKUP(B1172,'sigara fiyatları'!$A$2:$A$11,'sigara fiyatları'!$B$2:$B$11,,-1)*$I$4</f>
        <v>21</v>
      </c>
      <c r="D1172">
        <f>_xlfn.XLOOKUP(B1172,'altın fonu'!$A$2:$A$1834,'altın fonu'!$B$2:$B$1834,,0)</f>
        <v>0.21609999999999999</v>
      </c>
      <c r="E1172">
        <f t="shared" si="18"/>
        <v>97.177232762609904</v>
      </c>
      <c r="F1172">
        <f>E1172*'altın fonu'!$B$1834</f>
        <v>46.87829708468302</v>
      </c>
    </row>
    <row r="1173" spans="1:6" x14ac:dyDescent="0.3">
      <c r="A1173">
        <v>1172</v>
      </c>
      <c r="B1173" s="1">
        <v>44573</v>
      </c>
      <c r="C1173" s="6">
        <f>_xlfn.XLOOKUP(B1173,'sigara fiyatları'!$A$2:$A$11,'sigara fiyatları'!$B$2:$B$11,,-1)*$I$4</f>
        <v>21</v>
      </c>
      <c r="D1173">
        <f>_xlfn.XLOOKUP(B1173,'altın fonu'!$A$2:$A$1834,'altın fonu'!$B$2:$B$1834,,0)</f>
        <v>0.21790000000000001</v>
      </c>
      <c r="E1173">
        <f t="shared" si="18"/>
        <v>96.374483708122995</v>
      </c>
      <c r="F1173">
        <f>E1173*'altın fonu'!$B$1834</f>
        <v>46.49105094079853</v>
      </c>
    </row>
    <row r="1174" spans="1:6" x14ac:dyDescent="0.3">
      <c r="A1174">
        <v>1173</v>
      </c>
      <c r="B1174" s="1">
        <v>44574</v>
      </c>
      <c r="C1174" s="6">
        <f>_xlfn.XLOOKUP(B1174,'sigara fiyatları'!$A$2:$A$11,'sigara fiyatları'!$B$2:$B$11,,-1)*$I$4</f>
        <v>21</v>
      </c>
      <c r="D1174">
        <f>_xlfn.XLOOKUP(B1174,'altın fonu'!$A$2:$A$1834,'altın fonu'!$B$2:$B$1834,,0)</f>
        <v>0.21870000000000001</v>
      </c>
      <c r="E1174">
        <f t="shared" si="18"/>
        <v>96.021947873799718</v>
      </c>
      <c r="F1174">
        <f>E1174*'altın fonu'!$B$1834</f>
        <v>46.32098765432098</v>
      </c>
    </row>
    <row r="1175" spans="1:6" x14ac:dyDescent="0.3">
      <c r="A1175">
        <v>1174</v>
      </c>
      <c r="B1175" s="1">
        <v>44575</v>
      </c>
      <c r="C1175" s="6">
        <f>_xlfn.XLOOKUP(B1175,'sigara fiyatları'!$A$2:$A$11,'sigara fiyatları'!$B$2:$B$11,,-1)*$I$4</f>
        <v>21</v>
      </c>
      <c r="D1175">
        <f>_xlfn.XLOOKUP(B1175,'altın fonu'!$A$2:$A$1834,'altın fonu'!$B$2:$B$1834,,0)</f>
        <v>0.2167</v>
      </c>
      <c r="E1175">
        <f t="shared" si="18"/>
        <v>96.90816797415782</v>
      </c>
      <c r="F1175">
        <f>E1175*'altın fonu'!$B$1834</f>
        <v>46.748500230733733</v>
      </c>
    </row>
    <row r="1176" spans="1:6" x14ac:dyDescent="0.3">
      <c r="A1176">
        <v>1175</v>
      </c>
      <c r="B1176" s="1">
        <v>44576</v>
      </c>
      <c r="C1176" s="6">
        <f>_xlfn.XLOOKUP(B1176,'sigara fiyatları'!$A$2:$A$11,'sigara fiyatları'!$B$2:$B$11,,-1)*$I$4</f>
        <v>21</v>
      </c>
      <c r="D1176">
        <f>_xlfn.XLOOKUP(B1176,'altın fonu'!$A$2:$A$1834,'altın fonu'!$B$2:$B$1834,,0)</f>
        <v>0.2167</v>
      </c>
      <c r="E1176">
        <f t="shared" si="18"/>
        <v>96.90816797415782</v>
      </c>
      <c r="F1176">
        <f>E1176*'altın fonu'!$B$1834</f>
        <v>46.748500230733733</v>
      </c>
    </row>
    <row r="1177" spans="1:6" x14ac:dyDescent="0.3">
      <c r="A1177">
        <v>1176</v>
      </c>
      <c r="B1177" s="1">
        <v>44577</v>
      </c>
      <c r="C1177" s="6">
        <f>_xlfn.XLOOKUP(B1177,'sigara fiyatları'!$A$2:$A$11,'sigara fiyatları'!$B$2:$B$11,,-1)*$I$4</f>
        <v>21</v>
      </c>
      <c r="D1177">
        <f>_xlfn.XLOOKUP(B1177,'altın fonu'!$A$2:$A$1834,'altın fonu'!$B$2:$B$1834,,0)</f>
        <v>0.2167</v>
      </c>
      <c r="E1177">
        <f t="shared" si="18"/>
        <v>96.90816797415782</v>
      </c>
      <c r="F1177">
        <f>E1177*'altın fonu'!$B$1834</f>
        <v>46.748500230733733</v>
      </c>
    </row>
    <row r="1178" spans="1:6" x14ac:dyDescent="0.3">
      <c r="A1178">
        <v>1177</v>
      </c>
      <c r="B1178" s="1">
        <v>44578</v>
      </c>
      <c r="C1178" s="6">
        <f>_xlfn.XLOOKUP(B1178,'sigara fiyatları'!$A$2:$A$11,'sigara fiyatları'!$B$2:$B$11,,-1)*$I$4</f>
        <v>21</v>
      </c>
      <c r="D1178">
        <f>_xlfn.XLOOKUP(B1178,'altın fonu'!$A$2:$A$1834,'altın fonu'!$B$2:$B$1834,,0)</f>
        <v>0.216</v>
      </c>
      <c r="E1178">
        <f t="shared" si="18"/>
        <v>97.222222222222229</v>
      </c>
      <c r="F1178">
        <f>E1178*'altın fonu'!$B$1834</f>
        <v>46.900000000000006</v>
      </c>
    </row>
    <row r="1179" spans="1:6" x14ac:dyDescent="0.3">
      <c r="A1179">
        <v>1178</v>
      </c>
      <c r="B1179" s="1">
        <v>44579</v>
      </c>
      <c r="C1179" s="6">
        <f>_xlfn.XLOOKUP(B1179,'sigara fiyatları'!$A$2:$A$11,'sigara fiyatları'!$B$2:$B$11,,-1)*$I$4</f>
        <v>21</v>
      </c>
      <c r="D1179">
        <f>_xlfn.XLOOKUP(B1179,'altın fonu'!$A$2:$A$1834,'altın fonu'!$B$2:$B$1834,,0)</f>
        <v>0.2147</v>
      </c>
      <c r="E1179">
        <f t="shared" si="18"/>
        <v>97.810898928737771</v>
      </c>
      <c r="F1179">
        <f>E1179*'altın fonu'!$B$1834</f>
        <v>47.183977643223102</v>
      </c>
    </row>
    <row r="1180" spans="1:6" x14ac:dyDescent="0.3">
      <c r="A1180">
        <v>1179</v>
      </c>
      <c r="B1180" s="1">
        <v>44580</v>
      </c>
      <c r="C1180" s="6">
        <f>_xlfn.XLOOKUP(B1180,'sigara fiyatları'!$A$2:$A$11,'sigara fiyatları'!$B$2:$B$11,,-1)*$I$4</f>
        <v>21</v>
      </c>
      <c r="D1180">
        <f>_xlfn.XLOOKUP(B1180,'altın fonu'!$A$2:$A$1834,'altın fonu'!$B$2:$B$1834,,0)</f>
        <v>0.21390000000000001</v>
      </c>
      <c r="E1180">
        <f t="shared" si="18"/>
        <v>98.176718092566617</v>
      </c>
      <c r="F1180">
        <f>E1180*'altın fonu'!$B$1834</f>
        <v>47.360448807854134</v>
      </c>
    </row>
    <row r="1181" spans="1:6" x14ac:dyDescent="0.3">
      <c r="A1181">
        <v>1180</v>
      </c>
      <c r="B1181" s="1">
        <v>44581</v>
      </c>
      <c r="C1181" s="6">
        <f>_xlfn.XLOOKUP(B1181,'sigara fiyatları'!$A$2:$A$11,'sigara fiyatları'!$B$2:$B$11,,-1)*$I$4</f>
        <v>21</v>
      </c>
      <c r="D1181">
        <f>_xlfn.XLOOKUP(B1181,'altın fonu'!$A$2:$A$1834,'altın fonu'!$B$2:$B$1834,,0)</f>
        <v>0.215</v>
      </c>
      <c r="E1181">
        <f t="shared" si="18"/>
        <v>97.674418604651166</v>
      </c>
      <c r="F1181">
        <f>E1181*'altın fonu'!$B$1834</f>
        <v>47.118139534883724</v>
      </c>
    </row>
    <row r="1182" spans="1:6" x14ac:dyDescent="0.3">
      <c r="A1182">
        <v>1181</v>
      </c>
      <c r="B1182" s="1">
        <v>44582</v>
      </c>
      <c r="C1182" s="6">
        <f>_xlfn.XLOOKUP(B1182,'sigara fiyatları'!$A$2:$A$11,'sigara fiyatları'!$B$2:$B$11,,-1)*$I$4</f>
        <v>21</v>
      </c>
      <c r="D1182">
        <f>_xlfn.XLOOKUP(B1182,'altın fonu'!$A$2:$A$1834,'altın fonu'!$B$2:$B$1834,,0)</f>
        <v>0.21440000000000001</v>
      </c>
      <c r="E1182">
        <f t="shared" si="18"/>
        <v>97.947761194029852</v>
      </c>
      <c r="F1182">
        <f>E1182*'altın fonu'!$B$1834</f>
        <v>47.25</v>
      </c>
    </row>
    <row r="1183" spans="1:6" x14ac:dyDescent="0.3">
      <c r="A1183">
        <v>1182</v>
      </c>
      <c r="B1183" s="1">
        <v>44583</v>
      </c>
      <c r="C1183" s="6">
        <f>_xlfn.XLOOKUP(B1183,'sigara fiyatları'!$A$2:$A$11,'sigara fiyatları'!$B$2:$B$11,,-1)*$I$4</f>
        <v>21</v>
      </c>
      <c r="D1183">
        <f>_xlfn.XLOOKUP(B1183,'altın fonu'!$A$2:$A$1834,'altın fonu'!$B$2:$B$1834,,0)</f>
        <v>0.21440000000000001</v>
      </c>
      <c r="E1183">
        <f t="shared" si="18"/>
        <v>97.947761194029852</v>
      </c>
      <c r="F1183">
        <f>E1183*'altın fonu'!$B$1834</f>
        <v>47.25</v>
      </c>
    </row>
    <row r="1184" spans="1:6" x14ac:dyDescent="0.3">
      <c r="A1184">
        <v>1183</v>
      </c>
      <c r="B1184" s="1">
        <v>44584</v>
      </c>
      <c r="C1184" s="6">
        <f>_xlfn.XLOOKUP(B1184,'sigara fiyatları'!$A$2:$A$11,'sigara fiyatları'!$B$2:$B$11,,-1)*$I$4</f>
        <v>21</v>
      </c>
      <c r="D1184">
        <f>_xlfn.XLOOKUP(B1184,'altın fonu'!$A$2:$A$1834,'altın fonu'!$B$2:$B$1834,,0)</f>
        <v>0.21440000000000001</v>
      </c>
      <c r="E1184">
        <f t="shared" si="18"/>
        <v>97.947761194029852</v>
      </c>
      <c r="F1184">
        <f>E1184*'altın fonu'!$B$1834</f>
        <v>47.25</v>
      </c>
    </row>
    <row r="1185" spans="1:6" x14ac:dyDescent="0.3">
      <c r="A1185">
        <v>1184</v>
      </c>
      <c r="B1185" s="1">
        <v>44585</v>
      </c>
      <c r="C1185" s="6">
        <f>_xlfn.XLOOKUP(B1185,'sigara fiyatları'!$A$2:$A$11,'sigara fiyatları'!$B$2:$B$11,,-1)*$I$4</f>
        <v>21</v>
      </c>
      <c r="D1185">
        <f>_xlfn.XLOOKUP(B1185,'altın fonu'!$A$2:$A$1834,'altın fonu'!$B$2:$B$1834,,0)</f>
        <v>0.2147</v>
      </c>
      <c r="E1185">
        <f t="shared" si="18"/>
        <v>97.810898928737771</v>
      </c>
      <c r="F1185">
        <f>E1185*'altın fonu'!$B$1834</f>
        <v>47.183977643223102</v>
      </c>
    </row>
    <row r="1186" spans="1:6" x14ac:dyDescent="0.3">
      <c r="A1186">
        <v>1185</v>
      </c>
      <c r="B1186" s="1">
        <v>44586</v>
      </c>
      <c r="C1186" s="6">
        <f>_xlfn.XLOOKUP(B1186,'sigara fiyatları'!$A$2:$A$11,'sigara fiyatları'!$B$2:$B$11,,-1)*$I$4</f>
        <v>21</v>
      </c>
      <c r="D1186">
        <f>_xlfn.XLOOKUP(B1186,'altın fonu'!$A$2:$A$1834,'altın fonu'!$B$2:$B$1834,,0)</f>
        <v>0.21529999999999999</v>
      </c>
      <c r="E1186">
        <f t="shared" si="18"/>
        <v>97.538318625174185</v>
      </c>
      <c r="F1186">
        <f>E1186*'altın fonu'!$B$1834</f>
        <v>47.052484904784023</v>
      </c>
    </row>
    <row r="1187" spans="1:6" x14ac:dyDescent="0.3">
      <c r="A1187">
        <v>1186</v>
      </c>
      <c r="B1187" s="1">
        <v>44587</v>
      </c>
      <c r="C1187" s="6">
        <f>_xlfn.XLOOKUP(B1187,'sigara fiyatları'!$A$2:$A$11,'sigara fiyatları'!$B$2:$B$11,,-1)*$I$4</f>
        <v>21</v>
      </c>
      <c r="D1187">
        <f>_xlfn.XLOOKUP(B1187,'altın fonu'!$A$2:$A$1834,'altın fonu'!$B$2:$B$1834,,0)</f>
        <v>0.21709999999999999</v>
      </c>
      <c r="E1187">
        <f t="shared" si="18"/>
        <v>96.72961768770152</v>
      </c>
      <c r="F1187">
        <f>E1187*'altın fonu'!$B$1834</f>
        <v>46.662367572547211</v>
      </c>
    </row>
    <row r="1188" spans="1:6" x14ac:dyDescent="0.3">
      <c r="A1188">
        <v>1187</v>
      </c>
      <c r="B1188" s="1">
        <v>44588</v>
      </c>
      <c r="C1188" s="6">
        <f>_xlfn.XLOOKUP(B1188,'sigara fiyatları'!$A$2:$A$11,'sigara fiyatları'!$B$2:$B$11,,-1)*$I$4</f>
        <v>21</v>
      </c>
      <c r="D1188">
        <f>_xlfn.XLOOKUP(B1188,'altın fonu'!$A$2:$A$1834,'altın fonu'!$B$2:$B$1834,,0)</f>
        <v>0.21729999999999999</v>
      </c>
      <c r="E1188">
        <f t="shared" si="18"/>
        <v>96.640589047399914</v>
      </c>
      <c r="F1188">
        <f>E1188*'altın fonu'!$B$1834</f>
        <v>46.619420156465715</v>
      </c>
    </row>
    <row r="1189" spans="1:6" x14ac:dyDescent="0.3">
      <c r="A1189">
        <v>1188</v>
      </c>
      <c r="B1189" s="1">
        <v>44589</v>
      </c>
      <c r="C1189" s="6">
        <f>_xlfn.XLOOKUP(B1189,'sigara fiyatları'!$A$2:$A$11,'sigara fiyatları'!$B$2:$B$11,,-1)*$I$4</f>
        <v>21</v>
      </c>
      <c r="D1189">
        <f>_xlfn.XLOOKUP(B1189,'altın fonu'!$A$2:$A$1834,'altın fonu'!$B$2:$B$1834,,0)</f>
        <v>0.21540000000000001</v>
      </c>
      <c r="E1189">
        <f t="shared" si="18"/>
        <v>97.493036211699163</v>
      </c>
      <c r="F1189">
        <f>E1189*'altın fonu'!$B$1834</f>
        <v>47.030640668523674</v>
      </c>
    </row>
    <row r="1190" spans="1:6" x14ac:dyDescent="0.3">
      <c r="A1190">
        <v>1189</v>
      </c>
      <c r="B1190" s="1">
        <v>44590</v>
      </c>
      <c r="C1190" s="6">
        <f>_xlfn.XLOOKUP(B1190,'sigara fiyatları'!$A$2:$A$11,'sigara fiyatları'!$B$2:$B$11,,-1)*$I$4</f>
        <v>21</v>
      </c>
      <c r="D1190">
        <f>_xlfn.XLOOKUP(B1190,'altın fonu'!$A$2:$A$1834,'altın fonu'!$B$2:$B$1834,,0)</f>
        <v>0.21540000000000001</v>
      </c>
      <c r="E1190">
        <f t="shared" si="18"/>
        <v>97.493036211699163</v>
      </c>
      <c r="F1190">
        <f>E1190*'altın fonu'!$B$1834</f>
        <v>47.030640668523674</v>
      </c>
    </row>
    <row r="1191" spans="1:6" x14ac:dyDescent="0.3">
      <c r="A1191">
        <v>1190</v>
      </c>
      <c r="B1191" s="1">
        <v>44591</v>
      </c>
      <c r="C1191" s="6">
        <f>_xlfn.XLOOKUP(B1191,'sigara fiyatları'!$A$2:$A$11,'sigara fiyatları'!$B$2:$B$11,,-1)*$I$4</f>
        <v>21</v>
      </c>
      <c r="D1191">
        <f>_xlfn.XLOOKUP(B1191,'altın fonu'!$A$2:$A$1834,'altın fonu'!$B$2:$B$1834,,0)</f>
        <v>0.21540000000000001</v>
      </c>
      <c r="E1191">
        <f t="shared" si="18"/>
        <v>97.493036211699163</v>
      </c>
      <c r="F1191">
        <f>E1191*'altın fonu'!$B$1834</f>
        <v>47.030640668523674</v>
      </c>
    </row>
    <row r="1192" spans="1:6" x14ac:dyDescent="0.3">
      <c r="A1192">
        <v>1191</v>
      </c>
      <c r="B1192" s="1">
        <v>44592</v>
      </c>
      <c r="C1192" s="6">
        <f>_xlfn.XLOOKUP(B1192,'sigara fiyatları'!$A$2:$A$11,'sigara fiyatları'!$B$2:$B$11,,-1)*$I$4</f>
        <v>21</v>
      </c>
      <c r="D1192">
        <f>_xlfn.XLOOKUP(B1192,'altın fonu'!$A$2:$A$1834,'altın fonu'!$B$2:$B$1834,,0)</f>
        <v>0.214</v>
      </c>
      <c r="E1192">
        <f t="shared" si="18"/>
        <v>98.130841121495322</v>
      </c>
      <c r="F1192">
        <f>E1192*'altın fonu'!$B$1834</f>
        <v>47.338317757009342</v>
      </c>
    </row>
    <row r="1193" spans="1:6" x14ac:dyDescent="0.3">
      <c r="A1193">
        <v>1192</v>
      </c>
      <c r="B1193" s="1">
        <v>44593</v>
      </c>
      <c r="C1193" s="6">
        <f>_xlfn.XLOOKUP(B1193,'sigara fiyatları'!$A$2:$A$11,'sigara fiyatları'!$B$2:$B$11,,-1)*$I$4</f>
        <v>21</v>
      </c>
      <c r="D1193">
        <f>_xlfn.XLOOKUP(B1193,'altın fonu'!$A$2:$A$1834,'altın fonu'!$B$2:$B$1834,,0)</f>
        <v>0.21</v>
      </c>
      <c r="E1193">
        <f t="shared" si="18"/>
        <v>100</v>
      </c>
      <c r="F1193">
        <f>E1193*'altın fonu'!$B$1834</f>
        <v>48.24</v>
      </c>
    </row>
    <row r="1194" spans="1:6" x14ac:dyDescent="0.3">
      <c r="A1194">
        <v>1193</v>
      </c>
      <c r="B1194" s="1">
        <v>44594</v>
      </c>
      <c r="C1194" s="6">
        <f>_xlfn.XLOOKUP(B1194,'sigara fiyatları'!$A$2:$A$11,'sigara fiyatları'!$B$2:$B$11,,-1)*$I$4</f>
        <v>21</v>
      </c>
      <c r="D1194">
        <f>_xlfn.XLOOKUP(B1194,'altın fonu'!$A$2:$A$1834,'altın fonu'!$B$2:$B$1834,,0)</f>
        <v>0.20979999999999999</v>
      </c>
      <c r="E1194">
        <f t="shared" si="18"/>
        <v>100.09532888465206</v>
      </c>
      <c r="F1194">
        <f>E1194*'altın fonu'!$B$1834</f>
        <v>48.285986653956151</v>
      </c>
    </row>
    <row r="1195" spans="1:6" x14ac:dyDescent="0.3">
      <c r="A1195">
        <v>1194</v>
      </c>
      <c r="B1195" s="1">
        <v>44595</v>
      </c>
      <c r="C1195" s="6">
        <f>_xlfn.XLOOKUP(B1195,'sigara fiyatları'!$A$2:$A$11,'sigara fiyatları'!$B$2:$B$11,,-1)*$I$4</f>
        <v>21</v>
      </c>
      <c r="D1195">
        <f>_xlfn.XLOOKUP(B1195,'altın fonu'!$A$2:$A$1834,'altın fonu'!$B$2:$B$1834,,0)</f>
        <v>0.21179999999999999</v>
      </c>
      <c r="E1195">
        <f t="shared" si="18"/>
        <v>99.150141643059499</v>
      </c>
      <c r="F1195">
        <f>E1195*'altın fonu'!$B$1834</f>
        <v>47.830028328611903</v>
      </c>
    </row>
    <row r="1196" spans="1:6" x14ac:dyDescent="0.3">
      <c r="A1196">
        <v>1195</v>
      </c>
      <c r="B1196" s="1">
        <v>44596</v>
      </c>
      <c r="C1196" s="6">
        <f>_xlfn.XLOOKUP(B1196,'sigara fiyatları'!$A$2:$A$11,'sigara fiyatları'!$B$2:$B$11,,-1)*$I$4</f>
        <v>21</v>
      </c>
      <c r="D1196">
        <f>_xlfn.XLOOKUP(B1196,'altın fonu'!$A$2:$A$1834,'altın fonu'!$B$2:$B$1834,,0)</f>
        <v>0.21429999999999999</v>
      </c>
      <c r="E1196">
        <f t="shared" si="18"/>
        <v>97.993467102193193</v>
      </c>
      <c r="F1196">
        <f>E1196*'altın fonu'!$B$1834</f>
        <v>47.272048530097997</v>
      </c>
    </row>
    <row r="1197" spans="1:6" x14ac:dyDescent="0.3">
      <c r="A1197">
        <v>1196</v>
      </c>
      <c r="B1197" s="1">
        <v>44597</v>
      </c>
      <c r="C1197" s="6">
        <f>_xlfn.XLOOKUP(B1197,'sigara fiyatları'!$A$2:$A$11,'sigara fiyatları'!$B$2:$B$11,,-1)*$I$4</f>
        <v>21</v>
      </c>
      <c r="D1197">
        <f>_xlfn.XLOOKUP(B1197,'altın fonu'!$A$2:$A$1834,'altın fonu'!$B$2:$B$1834,,0)</f>
        <v>0.21429999999999999</v>
      </c>
      <c r="E1197">
        <f t="shared" si="18"/>
        <v>97.993467102193193</v>
      </c>
      <c r="F1197">
        <f>E1197*'altın fonu'!$B$1834</f>
        <v>47.272048530097997</v>
      </c>
    </row>
    <row r="1198" spans="1:6" x14ac:dyDescent="0.3">
      <c r="A1198">
        <v>1197</v>
      </c>
      <c r="B1198" s="1">
        <v>44598</v>
      </c>
      <c r="C1198" s="6">
        <f>_xlfn.XLOOKUP(B1198,'sigara fiyatları'!$A$2:$A$11,'sigara fiyatları'!$B$2:$B$11,,-1)*$I$4</f>
        <v>21</v>
      </c>
      <c r="D1198">
        <f>_xlfn.XLOOKUP(B1198,'altın fonu'!$A$2:$A$1834,'altın fonu'!$B$2:$B$1834,,0)</f>
        <v>0.21429999999999999</v>
      </c>
      <c r="E1198">
        <f t="shared" si="18"/>
        <v>97.993467102193193</v>
      </c>
      <c r="F1198">
        <f>E1198*'altın fonu'!$B$1834</f>
        <v>47.272048530097997</v>
      </c>
    </row>
    <row r="1199" spans="1:6" x14ac:dyDescent="0.3">
      <c r="A1199">
        <v>1198</v>
      </c>
      <c r="B1199" s="1">
        <v>44599</v>
      </c>
      <c r="C1199" s="6">
        <f>_xlfn.XLOOKUP(B1199,'sigara fiyatları'!$A$2:$A$11,'sigara fiyatları'!$B$2:$B$11,,-1)*$I$4</f>
        <v>21</v>
      </c>
      <c r="D1199">
        <f>_xlfn.XLOOKUP(B1199,'altın fonu'!$A$2:$A$1834,'altın fonu'!$B$2:$B$1834,,0)</f>
        <v>0.2137</v>
      </c>
      <c r="E1199">
        <f t="shared" si="18"/>
        <v>98.268600842302291</v>
      </c>
      <c r="F1199">
        <f>E1199*'altın fonu'!$B$1834</f>
        <v>47.404773046326625</v>
      </c>
    </row>
    <row r="1200" spans="1:6" x14ac:dyDescent="0.3">
      <c r="A1200">
        <v>1199</v>
      </c>
      <c r="B1200" s="1">
        <v>44600</v>
      </c>
      <c r="C1200" s="6">
        <f>_xlfn.XLOOKUP(B1200,'sigara fiyatları'!$A$2:$A$11,'sigara fiyatları'!$B$2:$B$11,,-1)*$I$4</f>
        <v>21</v>
      </c>
      <c r="D1200">
        <f>_xlfn.XLOOKUP(B1200,'altın fonu'!$A$2:$A$1834,'altın fonu'!$B$2:$B$1834,,0)</f>
        <v>0.21410000000000001</v>
      </c>
      <c r="E1200">
        <f t="shared" si="18"/>
        <v>98.085007006071919</v>
      </c>
      <c r="F1200">
        <f>E1200*'altın fonu'!$B$1834</f>
        <v>47.316207379729093</v>
      </c>
    </row>
    <row r="1201" spans="1:6" x14ac:dyDescent="0.3">
      <c r="A1201">
        <v>1200</v>
      </c>
      <c r="B1201" s="1">
        <v>44601</v>
      </c>
      <c r="C1201" s="6">
        <f>_xlfn.XLOOKUP(B1201,'sigara fiyatları'!$A$2:$A$11,'sigara fiyatları'!$B$2:$B$11,,-1)*$I$4</f>
        <v>21</v>
      </c>
      <c r="D1201">
        <f>_xlfn.XLOOKUP(B1201,'altın fonu'!$A$2:$A$1834,'altın fonu'!$B$2:$B$1834,,0)</f>
        <v>0.216</v>
      </c>
      <c r="E1201">
        <f t="shared" si="18"/>
        <v>97.222222222222229</v>
      </c>
      <c r="F1201">
        <f>E1201*'altın fonu'!$B$1834</f>
        <v>46.900000000000006</v>
      </c>
    </row>
    <row r="1202" spans="1:6" x14ac:dyDescent="0.3">
      <c r="A1202">
        <v>1201</v>
      </c>
      <c r="B1202" s="1">
        <v>44602</v>
      </c>
      <c r="C1202" s="6">
        <f>_xlfn.XLOOKUP(B1202,'sigara fiyatları'!$A$2:$A$11,'sigara fiyatları'!$B$2:$B$11,,-1)*$I$4</f>
        <v>21</v>
      </c>
      <c r="D1202">
        <f>_xlfn.XLOOKUP(B1202,'altın fonu'!$A$2:$A$1834,'altın fonu'!$B$2:$B$1834,,0)</f>
        <v>0.217</v>
      </c>
      <c r="E1202">
        <f t="shared" si="18"/>
        <v>96.774193548387103</v>
      </c>
      <c r="F1202">
        <f>E1202*'altın fonu'!$B$1834</f>
        <v>46.683870967741939</v>
      </c>
    </row>
    <row r="1203" spans="1:6" x14ac:dyDescent="0.3">
      <c r="A1203">
        <v>1202</v>
      </c>
      <c r="B1203" s="1">
        <v>44603</v>
      </c>
      <c r="C1203" s="6">
        <f>_xlfn.XLOOKUP(B1203,'sigara fiyatları'!$A$2:$A$11,'sigara fiyatları'!$B$2:$B$11,,-1)*$I$4</f>
        <v>21</v>
      </c>
      <c r="D1203">
        <f>_xlfn.XLOOKUP(B1203,'altın fonu'!$A$2:$A$1834,'altın fonu'!$B$2:$B$1834,,0)</f>
        <v>0.2172</v>
      </c>
      <c r="E1203">
        <f t="shared" si="18"/>
        <v>96.685082872928177</v>
      </c>
      <c r="F1203">
        <f>E1203*'altın fonu'!$B$1834</f>
        <v>46.64088397790055</v>
      </c>
    </row>
    <row r="1204" spans="1:6" x14ac:dyDescent="0.3">
      <c r="A1204">
        <v>1203</v>
      </c>
      <c r="B1204" s="1">
        <v>44604</v>
      </c>
      <c r="C1204" s="6">
        <f>_xlfn.XLOOKUP(B1204,'sigara fiyatları'!$A$2:$A$11,'sigara fiyatları'!$B$2:$B$11,,-1)*$I$4</f>
        <v>21</v>
      </c>
      <c r="D1204">
        <f>_xlfn.XLOOKUP(B1204,'altın fonu'!$A$2:$A$1834,'altın fonu'!$B$2:$B$1834,,0)</f>
        <v>0.2172</v>
      </c>
      <c r="E1204">
        <f t="shared" si="18"/>
        <v>96.685082872928177</v>
      </c>
      <c r="F1204">
        <f>E1204*'altın fonu'!$B$1834</f>
        <v>46.64088397790055</v>
      </c>
    </row>
    <row r="1205" spans="1:6" x14ac:dyDescent="0.3">
      <c r="A1205">
        <v>1204</v>
      </c>
      <c r="B1205" s="1">
        <v>44605</v>
      </c>
      <c r="C1205" s="6">
        <f>_xlfn.XLOOKUP(B1205,'sigara fiyatları'!$A$2:$A$11,'sigara fiyatları'!$B$2:$B$11,,-1)*$I$4</f>
        <v>21</v>
      </c>
      <c r="D1205">
        <f>_xlfn.XLOOKUP(B1205,'altın fonu'!$A$2:$A$1834,'altın fonu'!$B$2:$B$1834,,0)</f>
        <v>0.2172</v>
      </c>
      <c r="E1205">
        <f t="shared" si="18"/>
        <v>96.685082872928177</v>
      </c>
      <c r="F1205">
        <f>E1205*'altın fonu'!$B$1834</f>
        <v>46.64088397790055</v>
      </c>
    </row>
    <row r="1206" spans="1:6" x14ac:dyDescent="0.3">
      <c r="A1206">
        <v>1205</v>
      </c>
      <c r="B1206" s="1">
        <v>44606</v>
      </c>
      <c r="C1206" s="6">
        <f>_xlfn.XLOOKUP(B1206,'sigara fiyatları'!$A$2:$A$11,'sigara fiyatları'!$B$2:$B$11,,-1)*$I$4</f>
        <v>21</v>
      </c>
      <c r="D1206">
        <f>_xlfn.XLOOKUP(B1206,'altın fonu'!$A$2:$A$1834,'altın fonu'!$B$2:$B$1834,,0)</f>
        <v>0.21479999999999999</v>
      </c>
      <c r="E1206">
        <f t="shared" si="18"/>
        <v>97.765363128491629</v>
      </c>
      <c r="F1206">
        <f>E1206*'altın fonu'!$B$1834</f>
        <v>47.162011173184361</v>
      </c>
    </row>
    <row r="1207" spans="1:6" x14ac:dyDescent="0.3">
      <c r="A1207">
        <v>1206</v>
      </c>
      <c r="B1207" s="1">
        <v>44607</v>
      </c>
      <c r="C1207" s="6">
        <f>_xlfn.XLOOKUP(B1207,'sigara fiyatları'!$A$2:$A$11,'sigara fiyatları'!$B$2:$B$11,,-1)*$I$4</f>
        <v>21</v>
      </c>
      <c r="D1207">
        <f>_xlfn.XLOOKUP(B1207,'altın fonu'!$A$2:$A$1834,'altın fonu'!$B$2:$B$1834,,0)</f>
        <v>0.21790000000000001</v>
      </c>
      <c r="E1207">
        <f t="shared" si="18"/>
        <v>96.374483708122995</v>
      </c>
      <c r="F1207">
        <f>E1207*'altın fonu'!$B$1834</f>
        <v>46.49105094079853</v>
      </c>
    </row>
    <row r="1208" spans="1:6" x14ac:dyDescent="0.3">
      <c r="A1208">
        <v>1207</v>
      </c>
      <c r="B1208" s="1">
        <v>44608</v>
      </c>
      <c r="C1208" s="6">
        <f>_xlfn.XLOOKUP(B1208,'sigara fiyatları'!$A$2:$A$11,'sigara fiyatları'!$B$2:$B$11,,-1)*$I$4</f>
        <v>21</v>
      </c>
      <c r="D1208">
        <f>_xlfn.XLOOKUP(B1208,'altın fonu'!$A$2:$A$1834,'altın fonu'!$B$2:$B$1834,,0)</f>
        <v>0.22070000000000001</v>
      </c>
      <c r="E1208">
        <f t="shared" si="18"/>
        <v>95.151789759855006</v>
      </c>
      <c r="F1208">
        <f>E1208*'altın fonu'!$B$1834</f>
        <v>45.901223380154057</v>
      </c>
    </row>
    <row r="1209" spans="1:6" x14ac:dyDescent="0.3">
      <c r="A1209">
        <v>1208</v>
      </c>
      <c r="B1209" s="1">
        <v>44609</v>
      </c>
      <c r="C1209" s="6">
        <f>_xlfn.XLOOKUP(B1209,'sigara fiyatları'!$A$2:$A$11,'sigara fiyatları'!$B$2:$B$11,,-1)*$I$4</f>
        <v>21</v>
      </c>
      <c r="D1209">
        <f>_xlfn.XLOOKUP(B1209,'altın fonu'!$A$2:$A$1834,'altın fonu'!$B$2:$B$1834,,0)</f>
        <v>0.22009999999999999</v>
      </c>
      <c r="E1209">
        <f t="shared" si="18"/>
        <v>95.411176737846432</v>
      </c>
      <c r="F1209">
        <f>E1209*'altın fonu'!$B$1834</f>
        <v>46.02635165833712</v>
      </c>
    </row>
    <row r="1210" spans="1:6" x14ac:dyDescent="0.3">
      <c r="A1210">
        <v>1209</v>
      </c>
      <c r="B1210" s="1">
        <v>44610</v>
      </c>
      <c r="C1210" s="6">
        <f>_xlfn.XLOOKUP(B1210,'sigara fiyatları'!$A$2:$A$11,'sigara fiyatları'!$B$2:$B$11,,-1)*$I$4</f>
        <v>21</v>
      </c>
      <c r="D1210">
        <f>_xlfn.XLOOKUP(B1210,'altın fonu'!$A$2:$A$1834,'altın fonu'!$B$2:$B$1834,,0)</f>
        <v>0.22359999999999999</v>
      </c>
      <c r="E1210">
        <f t="shared" si="18"/>
        <v>93.917710196779964</v>
      </c>
      <c r="F1210">
        <f>E1210*'altın fonu'!$B$1834</f>
        <v>45.305903398926652</v>
      </c>
    </row>
    <row r="1211" spans="1:6" x14ac:dyDescent="0.3">
      <c r="A1211">
        <v>1210</v>
      </c>
      <c r="B1211" s="1">
        <v>44611</v>
      </c>
      <c r="C1211" s="6">
        <f>_xlfn.XLOOKUP(B1211,'sigara fiyatları'!$A$2:$A$11,'sigara fiyatları'!$B$2:$B$11,,-1)*$I$4</f>
        <v>21</v>
      </c>
      <c r="D1211">
        <f>_xlfn.XLOOKUP(B1211,'altın fonu'!$A$2:$A$1834,'altın fonu'!$B$2:$B$1834,,0)</f>
        <v>0.22359999999999999</v>
      </c>
      <c r="E1211">
        <f t="shared" si="18"/>
        <v>93.917710196779964</v>
      </c>
      <c r="F1211">
        <f>E1211*'altın fonu'!$B$1834</f>
        <v>45.305903398926652</v>
      </c>
    </row>
    <row r="1212" spans="1:6" x14ac:dyDescent="0.3">
      <c r="A1212">
        <v>1211</v>
      </c>
      <c r="B1212" s="1">
        <v>44612</v>
      </c>
      <c r="C1212" s="6">
        <f>_xlfn.XLOOKUP(B1212,'sigara fiyatları'!$A$2:$A$11,'sigara fiyatları'!$B$2:$B$11,,-1)*$I$4</f>
        <v>21</v>
      </c>
      <c r="D1212">
        <f>_xlfn.XLOOKUP(B1212,'altın fonu'!$A$2:$A$1834,'altın fonu'!$B$2:$B$1834,,0)</f>
        <v>0.22359999999999999</v>
      </c>
      <c r="E1212">
        <f t="shared" si="18"/>
        <v>93.917710196779964</v>
      </c>
      <c r="F1212">
        <f>E1212*'altın fonu'!$B$1834</f>
        <v>45.305903398926652</v>
      </c>
    </row>
    <row r="1213" spans="1:6" x14ac:dyDescent="0.3">
      <c r="A1213">
        <v>1212</v>
      </c>
      <c r="B1213" s="1">
        <v>44613</v>
      </c>
      <c r="C1213" s="6">
        <f>_xlfn.XLOOKUP(B1213,'sigara fiyatları'!$A$2:$A$11,'sigara fiyatları'!$B$2:$B$11,,-1)*$I$4</f>
        <v>21</v>
      </c>
      <c r="D1213">
        <f>_xlfn.XLOOKUP(B1213,'altın fonu'!$A$2:$A$1834,'altın fonu'!$B$2:$B$1834,,0)</f>
        <v>0.22509999999999999</v>
      </c>
      <c r="E1213">
        <f t="shared" si="18"/>
        <v>93.29187027987561</v>
      </c>
      <c r="F1213">
        <f>E1213*'altın fonu'!$B$1834</f>
        <v>45.00399822301199</v>
      </c>
    </row>
    <row r="1214" spans="1:6" x14ac:dyDescent="0.3">
      <c r="A1214">
        <v>1213</v>
      </c>
      <c r="B1214" s="1">
        <v>44614</v>
      </c>
      <c r="C1214" s="6">
        <f>_xlfn.XLOOKUP(B1214,'sigara fiyatları'!$A$2:$A$11,'sigara fiyatları'!$B$2:$B$11,,-1)*$I$4</f>
        <v>21</v>
      </c>
      <c r="D1214">
        <f>_xlfn.XLOOKUP(B1214,'altın fonu'!$A$2:$A$1834,'altın fonu'!$B$2:$B$1834,,0)</f>
        <v>0.22459999999999999</v>
      </c>
      <c r="E1214">
        <f t="shared" si="18"/>
        <v>93.499554764024936</v>
      </c>
      <c r="F1214">
        <f>E1214*'altın fonu'!$B$1834</f>
        <v>45.104185218165625</v>
      </c>
    </row>
    <row r="1215" spans="1:6" x14ac:dyDescent="0.3">
      <c r="A1215">
        <v>1214</v>
      </c>
      <c r="B1215" s="1">
        <v>44615</v>
      </c>
      <c r="C1215" s="6">
        <f>_xlfn.XLOOKUP(B1215,'sigara fiyatları'!$A$2:$A$11,'sigara fiyatları'!$B$2:$B$11,,-1)*$I$4</f>
        <v>21</v>
      </c>
      <c r="D1215">
        <f>_xlfn.XLOOKUP(B1215,'altın fonu'!$A$2:$A$1834,'altın fonu'!$B$2:$B$1834,,0)</f>
        <v>0.2273</v>
      </c>
      <c r="E1215">
        <f t="shared" si="18"/>
        <v>92.388913330400356</v>
      </c>
      <c r="F1215">
        <f>E1215*'altın fonu'!$B$1834</f>
        <v>44.568411790585131</v>
      </c>
    </row>
    <row r="1216" spans="1:6" x14ac:dyDescent="0.3">
      <c r="A1216">
        <v>1215</v>
      </c>
      <c r="B1216" s="1">
        <v>44616</v>
      </c>
      <c r="C1216" s="6">
        <f>_xlfn.XLOOKUP(B1216,'sigara fiyatları'!$A$2:$A$11,'sigara fiyatları'!$B$2:$B$11,,-1)*$I$4</f>
        <v>21</v>
      </c>
      <c r="D1216">
        <f>_xlfn.XLOOKUP(B1216,'altın fonu'!$A$2:$A$1834,'altın fonu'!$B$2:$B$1834,,0)</f>
        <v>0.2286</v>
      </c>
      <c r="E1216">
        <f t="shared" si="18"/>
        <v>91.863517060367457</v>
      </c>
      <c r="F1216">
        <f>E1216*'altın fonu'!$B$1834</f>
        <v>44.314960629921259</v>
      </c>
    </row>
    <row r="1217" spans="1:6" x14ac:dyDescent="0.3">
      <c r="A1217">
        <v>1216</v>
      </c>
      <c r="B1217" s="1">
        <v>44617</v>
      </c>
      <c r="C1217" s="6">
        <f>_xlfn.XLOOKUP(B1217,'sigara fiyatları'!$A$2:$A$11,'sigara fiyatları'!$B$2:$B$11,,-1)*$I$4</f>
        <v>21</v>
      </c>
      <c r="D1217">
        <f>_xlfn.XLOOKUP(B1217,'altın fonu'!$A$2:$A$1834,'altın fonu'!$B$2:$B$1834,,0)</f>
        <v>0.2412</v>
      </c>
      <c r="E1217">
        <f t="shared" si="18"/>
        <v>87.06467661691542</v>
      </c>
      <c r="F1217">
        <f>E1217*'altın fonu'!$B$1834</f>
        <v>42</v>
      </c>
    </row>
    <row r="1218" spans="1:6" x14ac:dyDescent="0.3">
      <c r="A1218">
        <v>1217</v>
      </c>
      <c r="B1218" s="1">
        <v>44618</v>
      </c>
      <c r="C1218" s="6">
        <f>_xlfn.XLOOKUP(B1218,'sigara fiyatları'!$A$2:$A$11,'sigara fiyatları'!$B$2:$B$11,,-1)*$I$4</f>
        <v>21</v>
      </c>
      <c r="D1218">
        <f>_xlfn.XLOOKUP(B1218,'altın fonu'!$A$2:$A$1834,'altın fonu'!$B$2:$B$1834,,0)</f>
        <v>0.2412</v>
      </c>
      <c r="E1218">
        <f t="shared" si="18"/>
        <v>87.06467661691542</v>
      </c>
      <c r="F1218">
        <f>E1218*'altın fonu'!$B$1834</f>
        <v>42</v>
      </c>
    </row>
    <row r="1219" spans="1:6" x14ac:dyDescent="0.3">
      <c r="A1219">
        <v>1218</v>
      </c>
      <c r="B1219" s="1">
        <v>44619</v>
      </c>
      <c r="C1219" s="6">
        <f>_xlfn.XLOOKUP(B1219,'sigara fiyatları'!$A$2:$A$11,'sigara fiyatları'!$B$2:$B$11,,-1)*$I$4</f>
        <v>21</v>
      </c>
      <c r="D1219">
        <f>_xlfn.XLOOKUP(B1219,'altın fonu'!$A$2:$A$1834,'altın fonu'!$B$2:$B$1834,,0)</f>
        <v>0.2412</v>
      </c>
      <c r="E1219">
        <f t="shared" ref="E1219:E1282" si="19">C1219/D1219</f>
        <v>87.06467661691542</v>
      </c>
      <c r="F1219">
        <f>E1219*'altın fonu'!$B$1834</f>
        <v>42</v>
      </c>
    </row>
    <row r="1220" spans="1:6" x14ac:dyDescent="0.3">
      <c r="A1220">
        <v>1219</v>
      </c>
      <c r="B1220" s="1">
        <v>44620</v>
      </c>
      <c r="C1220" s="6">
        <f>_xlfn.XLOOKUP(B1220,'sigara fiyatları'!$A$2:$A$11,'sigara fiyatları'!$B$2:$B$11,,-1)*$I$4</f>
        <v>21</v>
      </c>
      <c r="D1220">
        <f>_xlfn.XLOOKUP(B1220,'altın fonu'!$A$2:$A$1834,'altın fonu'!$B$2:$B$1834,,0)</f>
        <v>0.23569999999999999</v>
      </c>
      <c r="E1220">
        <f t="shared" si="19"/>
        <v>89.096308867204073</v>
      </c>
      <c r="F1220">
        <f>E1220*'altın fonu'!$B$1834</f>
        <v>42.980059397539243</v>
      </c>
    </row>
    <row r="1221" spans="1:6" x14ac:dyDescent="0.3">
      <c r="A1221">
        <v>1220</v>
      </c>
      <c r="B1221" s="1">
        <v>44621</v>
      </c>
      <c r="C1221" s="6">
        <f>_xlfn.XLOOKUP(B1221,'sigara fiyatları'!$A$2:$A$11,'sigara fiyatları'!$B$2:$B$11,,-1)*$I$4</f>
        <v>21</v>
      </c>
      <c r="D1221">
        <f>_xlfn.XLOOKUP(B1221,'altın fonu'!$A$2:$A$1834,'altın fonu'!$B$2:$B$1834,,0)</f>
        <v>0.2283</v>
      </c>
      <c r="E1221">
        <f t="shared" si="19"/>
        <v>91.984231274638631</v>
      </c>
      <c r="F1221">
        <f>E1221*'altın fonu'!$B$1834</f>
        <v>44.373193166885677</v>
      </c>
    </row>
    <row r="1222" spans="1:6" x14ac:dyDescent="0.3">
      <c r="A1222">
        <v>1221</v>
      </c>
      <c r="B1222" s="1">
        <v>44622</v>
      </c>
      <c r="C1222" s="6">
        <f>_xlfn.XLOOKUP(B1222,'sigara fiyatları'!$A$2:$A$11,'sigara fiyatları'!$B$2:$B$11,,-1)*$I$4</f>
        <v>21</v>
      </c>
      <c r="D1222">
        <f>_xlfn.XLOOKUP(B1222,'altın fonu'!$A$2:$A$1834,'altın fonu'!$B$2:$B$1834,,0)</f>
        <v>0.23200000000000001</v>
      </c>
      <c r="E1222">
        <f t="shared" si="19"/>
        <v>90.517241379310335</v>
      </c>
      <c r="F1222">
        <f>E1222*'altın fonu'!$B$1834</f>
        <v>43.665517241379305</v>
      </c>
    </row>
    <row r="1223" spans="1:6" x14ac:dyDescent="0.3">
      <c r="A1223">
        <v>1222</v>
      </c>
      <c r="B1223" s="1">
        <v>44623</v>
      </c>
      <c r="C1223" s="6">
        <f>_xlfn.XLOOKUP(B1223,'sigara fiyatları'!$A$2:$A$11,'sigara fiyatları'!$B$2:$B$11,,-1)*$I$4</f>
        <v>21</v>
      </c>
      <c r="D1223">
        <f>_xlfn.XLOOKUP(B1223,'altın fonu'!$A$2:$A$1834,'altın fonu'!$B$2:$B$1834,,0)</f>
        <v>0.2359</v>
      </c>
      <c r="E1223">
        <f t="shared" si="19"/>
        <v>89.020771513353111</v>
      </c>
      <c r="F1223">
        <f>E1223*'altın fonu'!$B$1834</f>
        <v>42.943620178041542</v>
      </c>
    </row>
    <row r="1224" spans="1:6" x14ac:dyDescent="0.3">
      <c r="A1224">
        <v>1223</v>
      </c>
      <c r="B1224" s="1">
        <v>44624</v>
      </c>
      <c r="C1224" s="6">
        <f>_xlfn.XLOOKUP(B1224,'sigara fiyatları'!$A$2:$A$11,'sigara fiyatları'!$B$2:$B$11,,-1)*$I$4</f>
        <v>21</v>
      </c>
      <c r="D1224">
        <f>_xlfn.XLOOKUP(B1224,'altın fonu'!$A$2:$A$1834,'altın fonu'!$B$2:$B$1834,,0)</f>
        <v>0.23649999999999999</v>
      </c>
      <c r="E1224">
        <f t="shared" si="19"/>
        <v>88.79492600422833</v>
      </c>
      <c r="F1224">
        <f>E1224*'altın fonu'!$B$1834</f>
        <v>42.834672304439749</v>
      </c>
    </row>
    <row r="1225" spans="1:6" x14ac:dyDescent="0.3">
      <c r="A1225">
        <v>1224</v>
      </c>
      <c r="B1225" s="1">
        <v>44625</v>
      </c>
      <c r="C1225" s="6">
        <f>_xlfn.XLOOKUP(B1225,'sigara fiyatları'!$A$2:$A$11,'sigara fiyatları'!$B$2:$B$11,,-1)*$I$4</f>
        <v>21</v>
      </c>
      <c r="D1225">
        <f>_xlfn.XLOOKUP(B1225,'altın fonu'!$A$2:$A$1834,'altın fonu'!$B$2:$B$1834,,0)</f>
        <v>0.23649999999999999</v>
      </c>
      <c r="E1225">
        <f t="shared" si="19"/>
        <v>88.79492600422833</v>
      </c>
      <c r="F1225">
        <f>E1225*'altın fonu'!$B$1834</f>
        <v>42.834672304439749</v>
      </c>
    </row>
    <row r="1226" spans="1:6" x14ac:dyDescent="0.3">
      <c r="A1226">
        <v>1225</v>
      </c>
      <c r="B1226" s="1">
        <v>44626</v>
      </c>
      <c r="C1226" s="6">
        <f>_xlfn.XLOOKUP(B1226,'sigara fiyatları'!$A$2:$A$11,'sigara fiyatları'!$B$2:$B$11,,-1)*$I$4</f>
        <v>21</v>
      </c>
      <c r="D1226">
        <f>_xlfn.XLOOKUP(B1226,'altın fonu'!$A$2:$A$1834,'altın fonu'!$B$2:$B$1834,,0)</f>
        <v>0.23649999999999999</v>
      </c>
      <c r="E1226">
        <f t="shared" si="19"/>
        <v>88.79492600422833</v>
      </c>
      <c r="F1226">
        <f>E1226*'altın fonu'!$B$1834</f>
        <v>42.834672304439749</v>
      </c>
    </row>
    <row r="1227" spans="1:6" x14ac:dyDescent="0.3">
      <c r="A1227">
        <v>1226</v>
      </c>
      <c r="B1227" s="1">
        <v>44627</v>
      </c>
      <c r="C1227" s="6">
        <f>_xlfn.XLOOKUP(B1227,'sigara fiyatları'!$A$2:$A$11,'sigara fiyatları'!$B$2:$B$11,,-1)*$I$4</f>
        <v>21</v>
      </c>
      <c r="D1227">
        <f>_xlfn.XLOOKUP(B1227,'altın fonu'!$A$2:$A$1834,'altın fonu'!$B$2:$B$1834,,0)</f>
        <v>0.24049999999999999</v>
      </c>
      <c r="E1227">
        <f t="shared" si="19"/>
        <v>87.318087318087322</v>
      </c>
      <c r="F1227">
        <f>E1227*'altın fonu'!$B$1834</f>
        <v>42.122245322245327</v>
      </c>
    </row>
    <row r="1228" spans="1:6" x14ac:dyDescent="0.3">
      <c r="A1228">
        <v>1227</v>
      </c>
      <c r="B1228" s="1">
        <v>44628</v>
      </c>
      <c r="C1228" s="6">
        <f>_xlfn.XLOOKUP(B1228,'sigara fiyatları'!$A$2:$A$11,'sigara fiyatları'!$B$2:$B$11,,-1)*$I$4</f>
        <v>21</v>
      </c>
      <c r="D1228">
        <f>_xlfn.XLOOKUP(B1228,'altın fonu'!$A$2:$A$1834,'altın fonu'!$B$2:$B$1834,,0)</f>
        <v>0.24740000000000001</v>
      </c>
      <c r="E1228">
        <f t="shared" si="19"/>
        <v>84.88278092158447</v>
      </c>
      <c r="F1228">
        <f>E1228*'altın fonu'!$B$1834</f>
        <v>40.947453516572345</v>
      </c>
    </row>
    <row r="1229" spans="1:6" x14ac:dyDescent="0.3">
      <c r="A1229">
        <v>1228</v>
      </c>
      <c r="B1229" s="1">
        <v>44629</v>
      </c>
      <c r="C1229" s="6">
        <f>_xlfn.XLOOKUP(B1229,'sigara fiyatları'!$A$2:$A$11,'sigara fiyatları'!$B$2:$B$11,,-1)*$I$4</f>
        <v>21</v>
      </c>
      <c r="D1229">
        <f>_xlfn.XLOOKUP(B1229,'altın fonu'!$A$2:$A$1834,'altın fonu'!$B$2:$B$1834,,0)</f>
        <v>0.25330000000000003</v>
      </c>
      <c r="E1229">
        <f t="shared" si="19"/>
        <v>82.905645479668365</v>
      </c>
      <c r="F1229">
        <f>E1229*'altın fonu'!$B$1834</f>
        <v>39.993683379392017</v>
      </c>
    </row>
    <row r="1230" spans="1:6" x14ac:dyDescent="0.3">
      <c r="A1230">
        <v>1229</v>
      </c>
      <c r="B1230" s="1">
        <v>44630</v>
      </c>
      <c r="C1230" s="6">
        <f>_xlfn.XLOOKUP(B1230,'sigara fiyatları'!$A$2:$A$11,'sigara fiyatları'!$B$2:$B$11,,-1)*$I$4</f>
        <v>21</v>
      </c>
      <c r="D1230">
        <f>_xlfn.XLOOKUP(B1230,'altın fonu'!$A$2:$A$1834,'altın fonu'!$B$2:$B$1834,,0)</f>
        <v>0.25659999999999999</v>
      </c>
      <c r="E1230">
        <f t="shared" si="19"/>
        <v>81.839438815276694</v>
      </c>
      <c r="F1230">
        <f>E1230*'altın fonu'!$B$1834</f>
        <v>39.479345284489476</v>
      </c>
    </row>
    <row r="1231" spans="1:6" x14ac:dyDescent="0.3">
      <c r="A1231">
        <v>1230</v>
      </c>
      <c r="B1231" s="1">
        <v>44631</v>
      </c>
      <c r="C1231" s="6">
        <f>_xlfn.XLOOKUP(B1231,'sigara fiyatları'!$A$2:$A$11,'sigara fiyatları'!$B$2:$B$11,,-1)*$I$4</f>
        <v>21</v>
      </c>
      <c r="D1231">
        <f>_xlfn.XLOOKUP(B1231,'altın fonu'!$A$2:$A$1834,'altın fonu'!$B$2:$B$1834,,0)</f>
        <v>0.25330000000000003</v>
      </c>
      <c r="E1231">
        <f t="shared" si="19"/>
        <v>82.905645479668365</v>
      </c>
      <c r="F1231">
        <f>E1231*'altın fonu'!$B$1834</f>
        <v>39.993683379392017</v>
      </c>
    </row>
    <row r="1232" spans="1:6" x14ac:dyDescent="0.3">
      <c r="A1232">
        <v>1231</v>
      </c>
      <c r="B1232" s="1">
        <v>44632</v>
      </c>
      <c r="C1232" s="6">
        <f>_xlfn.XLOOKUP(B1232,'sigara fiyatları'!$A$2:$A$11,'sigara fiyatları'!$B$2:$B$11,,-1)*$I$4</f>
        <v>21</v>
      </c>
      <c r="D1232">
        <f>_xlfn.XLOOKUP(B1232,'altın fonu'!$A$2:$A$1834,'altın fonu'!$B$2:$B$1834,,0)</f>
        <v>0.25330000000000003</v>
      </c>
      <c r="E1232">
        <f t="shared" si="19"/>
        <v>82.905645479668365</v>
      </c>
      <c r="F1232">
        <f>E1232*'altın fonu'!$B$1834</f>
        <v>39.993683379392017</v>
      </c>
    </row>
    <row r="1233" spans="1:6" x14ac:dyDescent="0.3">
      <c r="A1233">
        <v>1232</v>
      </c>
      <c r="B1233" s="1">
        <v>44633</v>
      </c>
      <c r="C1233" s="6">
        <f>_xlfn.XLOOKUP(B1233,'sigara fiyatları'!$A$2:$A$11,'sigara fiyatları'!$B$2:$B$11,,-1)*$I$4</f>
        <v>21</v>
      </c>
      <c r="D1233">
        <f>_xlfn.XLOOKUP(B1233,'altın fonu'!$A$2:$A$1834,'altın fonu'!$B$2:$B$1834,,0)</f>
        <v>0.25330000000000003</v>
      </c>
      <c r="E1233">
        <f t="shared" si="19"/>
        <v>82.905645479668365</v>
      </c>
      <c r="F1233">
        <f>E1233*'altın fonu'!$B$1834</f>
        <v>39.993683379392017</v>
      </c>
    </row>
    <row r="1234" spans="1:6" x14ac:dyDescent="0.3">
      <c r="A1234">
        <v>1233</v>
      </c>
      <c r="B1234" s="1">
        <v>44634</v>
      </c>
      <c r="C1234" s="6">
        <f>_xlfn.XLOOKUP(B1234,'sigara fiyatları'!$A$2:$A$11,'sigara fiyatları'!$B$2:$B$11,,-1)*$I$4</f>
        <v>21</v>
      </c>
      <c r="D1234">
        <f>_xlfn.XLOOKUP(B1234,'altın fonu'!$A$2:$A$1834,'altın fonu'!$B$2:$B$1834,,0)</f>
        <v>0.2586</v>
      </c>
      <c r="E1234">
        <f t="shared" si="19"/>
        <v>81.206496519721583</v>
      </c>
      <c r="F1234">
        <f>E1234*'altın fonu'!$B$1834</f>
        <v>39.174013921113691</v>
      </c>
    </row>
    <row r="1235" spans="1:6" x14ac:dyDescent="0.3">
      <c r="A1235">
        <v>1234</v>
      </c>
      <c r="B1235" s="1">
        <v>44635</v>
      </c>
      <c r="C1235" s="6">
        <f>_xlfn.XLOOKUP(B1235,'sigara fiyatları'!$A$2:$A$11,'sigara fiyatları'!$B$2:$B$11,,-1)*$I$4</f>
        <v>21</v>
      </c>
      <c r="D1235">
        <f>_xlfn.XLOOKUP(B1235,'altın fonu'!$A$2:$A$1834,'altın fonu'!$B$2:$B$1834,,0)</f>
        <v>0.25269999999999998</v>
      </c>
      <c r="E1235">
        <f t="shared" si="19"/>
        <v>83.10249307479225</v>
      </c>
      <c r="F1235">
        <f>E1235*'altın fonu'!$B$1834</f>
        <v>40.088642659279778</v>
      </c>
    </row>
    <row r="1236" spans="1:6" x14ac:dyDescent="0.3">
      <c r="A1236">
        <v>1235</v>
      </c>
      <c r="B1236" s="1">
        <v>44636</v>
      </c>
      <c r="C1236" s="6">
        <f>_xlfn.XLOOKUP(B1236,'sigara fiyatları'!$A$2:$A$11,'sigara fiyatları'!$B$2:$B$11,,-1)*$I$4</f>
        <v>21</v>
      </c>
      <c r="D1236">
        <f>_xlfn.XLOOKUP(B1236,'altın fonu'!$A$2:$A$1834,'altın fonu'!$B$2:$B$1834,,0)</f>
        <v>0.24790000000000001</v>
      </c>
      <c r="E1236">
        <f t="shared" si="19"/>
        <v>84.711577248890677</v>
      </c>
      <c r="F1236">
        <f>E1236*'altın fonu'!$B$1834</f>
        <v>40.864864864864863</v>
      </c>
    </row>
    <row r="1237" spans="1:6" x14ac:dyDescent="0.3">
      <c r="A1237">
        <v>1236</v>
      </c>
      <c r="B1237" s="1">
        <v>44637</v>
      </c>
      <c r="C1237" s="6">
        <f>_xlfn.XLOOKUP(B1237,'sigara fiyatları'!$A$2:$A$11,'sigara fiyatları'!$B$2:$B$11,,-1)*$I$4</f>
        <v>21</v>
      </c>
      <c r="D1237">
        <f>_xlfn.XLOOKUP(B1237,'altın fonu'!$A$2:$A$1834,'altın fonu'!$B$2:$B$1834,,0)</f>
        <v>0.24529999999999999</v>
      </c>
      <c r="E1237">
        <f t="shared" si="19"/>
        <v>85.609457806767224</v>
      </c>
      <c r="F1237">
        <f>E1237*'altın fonu'!$B$1834</f>
        <v>41.298002445984508</v>
      </c>
    </row>
    <row r="1238" spans="1:6" x14ac:dyDescent="0.3">
      <c r="A1238">
        <v>1237</v>
      </c>
      <c r="B1238" s="1">
        <v>44638</v>
      </c>
      <c r="C1238" s="6">
        <f>_xlfn.XLOOKUP(B1238,'sigara fiyatları'!$A$2:$A$11,'sigara fiyatları'!$B$2:$B$11,,-1)*$I$4</f>
        <v>21</v>
      </c>
      <c r="D1238">
        <f>_xlfn.XLOOKUP(B1238,'altın fonu'!$A$2:$A$1834,'altın fonu'!$B$2:$B$1834,,0)</f>
        <v>0.2472</v>
      </c>
      <c r="E1238">
        <f t="shared" si="19"/>
        <v>84.951456310679617</v>
      </c>
      <c r="F1238">
        <f>E1238*'altın fonu'!$B$1834</f>
        <v>40.980582524271846</v>
      </c>
    </row>
    <row r="1239" spans="1:6" x14ac:dyDescent="0.3">
      <c r="A1239">
        <v>1238</v>
      </c>
      <c r="B1239" s="1">
        <v>44639</v>
      </c>
      <c r="C1239" s="6">
        <f>_xlfn.XLOOKUP(B1239,'sigara fiyatları'!$A$2:$A$11,'sigara fiyatları'!$B$2:$B$11,,-1)*$I$4</f>
        <v>21</v>
      </c>
      <c r="D1239">
        <f>_xlfn.XLOOKUP(B1239,'altın fonu'!$A$2:$A$1834,'altın fonu'!$B$2:$B$1834,,0)</f>
        <v>0.2472</v>
      </c>
      <c r="E1239">
        <f t="shared" si="19"/>
        <v>84.951456310679617</v>
      </c>
      <c r="F1239">
        <f>E1239*'altın fonu'!$B$1834</f>
        <v>40.980582524271846</v>
      </c>
    </row>
    <row r="1240" spans="1:6" x14ac:dyDescent="0.3">
      <c r="A1240">
        <v>1239</v>
      </c>
      <c r="B1240" s="1">
        <v>44640</v>
      </c>
      <c r="C1240" s="6">
        <f>_xlfn.XLOOKUP(B1240,'sigara fiyatları'!$A$2:$A$11,'sigara fiyatları'!$B$2:$B$11,,-1)*$I$4</f>
        <v>21</v>
      </c>
      <c r="D1240">
        <f>_xlfn.XLOOKUP(B1240,'altın fonu'!$A$2:$A$1834,'altın fonu'!$B$2:$B$1834,,0)</f>
        <v>0.2472</v>
      </c>
      <c r="E1240">
        <f t="shared" si="19"/>
        <v>84.951456310679617</v>
      </c>
      <c r="F1240">
        <f>E1240*'altın fonu'!$B$1834</f>
        <v>40.980582524271846</v>
      </c>
    </row>
    <row r="1241" spans="1:6" x14ac:dyDescent="0.3">
      <c r="A1241">
        <v>1240</v>
      </c>
      <c r="B1241" s="1">
        <v>44641</v>
      </c>
      <c r="C1241" s="6">
        <f>_xlfn.XLOOKUP(B1241,'sigara fiyatları'!$A$2:$A$11,'sigara fiyatları'!$B$2:$B$11,,-1)*$I$4</f>
        <v>21</v>
      </c>
      <c r="D1241">
        <f>_xlfn.XLOOKUP(B1241,'altın fonu'!$A$2:$A$1834,'altın fonu'!$B$2:$B$1834,,0)</f>
        <v>0.2487</v>
      </c>
      <c r="E1241">
        <f t="shared" si="19"/>
        <v>84.439083232810617</v>
      </c>
      <c r="F1241">
        <f>E1241*'altın fonu'!$B$1834</f>
        <v>40.73341375150784</v>
      </c>
    </row>
    <row r="1242" spans="1:6" x14ac:dyDescent="0.3">
      <c r="A1242">
        <v>1241</v>
      </c>
      <c r="B1242" s="1">
        <v>44642</v>
      </c>
      <c r="C1242" s="6">
        <f>_xlfn.XLOOKUP(B1242,'sigara fiyatları'!$A$2:$A$11,'sigara fiyatları'!$B$2:$B$11,,-1)*$I$4</f>
        <v>21</v>
      </c>
      <c r="D1242">
        <f>_xlfn.XLOOKUP(B1242,'altın fonu'!$A$2:$A$1834,'altın fonu'!$B$2:$B$1834,,0)</f>
        <v>0.24959999999999999</v>
      </c>
      <c r="E1242">
        <f t="shared" si="19"/>
        <v>84.134615384615387</v>
      </c>
      <c r="F1242">
        <f>E1242*'altın fonu'!$B$1834</f>
        <v>40.58653846153846</v>
      </c>
    </row>
    <row r="1243" spans="1:6" x14ac:dyDescent="0.3">
      <c r="A1243">
        <v>1242</v>
      </c>
      <c r="B1243" s="1">
        <v>44643</v>
      </c>
      <c r="C1243" s="6">
        <f>_xlfn.XLOOKUP(B1243,'sigara fiyatları'!$A$2:$A$11,'sigara fiyatları'!$B$2:$B$11,,-1)*$I$4</f>
        <v>21</v>
      </c>
      <c r="D1243">
        <f>_xlfn.XLOOKUP(B1243,'altın fonu'!$A$2:$A$1834,'altın fonu'!$B$2:$B$1834,,0)</f>
        <v>0.24979999999999999</v>
      </c>
      <c r="E1243">
        <f t="shared" si="19"/>
        <v>84.067253803042433</v>
      </c>
      <c r="F1243">
        <f>E1243*'altın fonu'!$B$1834</f>
        <v>40.554043234587667</v>
      </c>
    </row>
    <row r="1244" spans="1:6" x14ac:dyDescent="0.3">
      <c r="A1244">
        <v>1243</v>
      </c>
      <c r="B1244" s="1">
        <v>44644</v>
      </c>
      <c r="C1244" s="6">
        <f>_xlfn.XLOOKUP(B1244,'sigara fiyatları'!$A$2:$A$11,'sigara fiyatları'!$B$2:$B$11,,-1)*$I$4</f>
        <v>21</v>
      </c>
      <c r="D1244">
        <f>_xlfn.XLOOKUP(B1244,'altın fonu'!$A$2:$A$1834,'altın fonu'!$B$2:$B$1834,,0)</f>
        <v>0.24970000000000001</v>
      </c>
      <c r="E1244">
        <f t="shared" si="19"/>
        <v>84.100921105326393</v>
      </c>
      <c r="F1244">
        <f>E1244*'altın fonu'!$B$1834</f>
        <v>40.570284341209451</v>
      </c>
    </row>
    <row r="1245" spans="1:6" x14ac:dyDescent="0.3">
      <c r="A1245">
        <v>1244</v>
      </c>
      <c r="B1245" s="1">
        <v>44645</v>
      </c>
      <c r="C1245" s="6">
        <f>_xlfn.XLOOKUP(B1245,'sigara fiyatları'!$A$2:$A$11,'sigara fiyatları'!$B$2:$B$11,,-1)*$I$4</f>
        <v>21</v>
      </c>
      <c r="D1245">
        <f>_xlfn.XLOOKUP(B1245,'altın fonu'!$A$2:$A$1834,'altın fonu'!$B$2:$B$1834,,0)</f>
        <v>0.25169999999999998</v>
      </c>
      <c r="E1245">
        <f t="shared" si="19"/>
        <v>83.432657926102507</v>
      </c>
      <c r="F1245">
        <f>E1245*'altın fonu'!$B$1834</f>
        <v>40.247914183551849</v>
      </c>
    </row>
    <row r="1246" spans="1:6" x14ac:dyDescent="0.3">
      <c r="A1246">
        <v>1245</v>
      </c>
      <c r="B1246" s="1">
        <v>44646</v>
      </c>
      <c r="C1246" s="6">
        <f>_xlfn.XLOOKUP(B1246,'sigara fiyatları'!$A$2:$A$11,'sigara fiyatları'!$B$2:$B$11,,-1)*$I$4</f>
        <v>21</v>
      </c>
      <c r="D1246">
        <f>_xlfn.XLOOKUP(B1246,'altın fonu'!$A$2:$A$1834,'altın fonu'!$B$2:$B$1834,,0)</f>
        <v>0.25169999999999998</v>
      </c>
      <c r="E1246">
        <f t="shared" si="19"/>
        <v>83.432657926102507</v>
      </c>
      <c r="F1246">
        <f>E1246*'altın fonu'!$B$1834</f>
        <v>40.247914183551849</v>
      </c>
    </row>
    <row r="1247" spans="1:6" x14ac:dyDescent="0.3">
      <c r="A1247">
        <v>1246</v>
      </c>
      <c r="B1247" s="1">
        <v>44647</v>
      </c>
      <c r="C1247" s="6">
        <f>_xlfn.XLOOKUP(B1247,'sigara fiyatları'!$A$2:$A$11,'sigara fiyatları'!$B$2:$B$11,,-1)*$I$4</f>
        <v>21</v>
      </c>
      <c r="D1247">
        <f>_xlfn.XLOOKUP(B1247,'altın fonu'!$A$2:$A$1834,'altın fonu'!$B$2:$B$1834,,0)</f>
        <v>0.25169999999999998</v>
      </c>
      <c r="E1247">
        <f t="shared" si="19"/>
        <v>83.432657926102507</v>
      </c>
      <c r="F1247">
        <f>E1247*'altın fonu'!$B$1834</f>
        <v>40.247914183551849</v>
      </c>
    </row>
    <row r="1248" spans="1:6" x14ac:dyDescent="0.3">
      <c r="A1248">
        <v>1247</v>
      </c>
      <c r="B1248" s="1">
        <v>44648</v>
      </c>
      <c r="C1248" s="6">
        <f>_xlfn.XLOOKUP(B1248,'sigara fiyatları'!$A$2:$A$11,'sigara fiyatları'!$B$2:$B$11,,-1)*$I$4</f>
        <v>21</v>
      </c>
      <c r="D1248">
        <f>_xlfn.XLOOKUP(B1248,'altın fonu'!$A$2:$A$1834,'altın fonu'!$B$2:$B$1834,,0)</f>
        <v>0.253</v>
      </c>
      <c r="E1248">
        <f t="shared" si="19"/>
        <v>83.003952569169954</v>
      </c>
      <c r="F1248">
        <f>E1248*'altın fonu'!$B$1834</f>
        <v>40.041106719367583</v>
      </c>
    </row>
    <row r="1249" spans="1:6" x14ac:dyDescent="0.3">
      <c r="A1249">
        <v>1248</v>
      </c>
      <c r="B1249" s="1">
        <v>44649</v>
      </c>
      <c r="C1249" s="6">
        <f>_xlfn.XLOOKUP(B1249,'sigara fiyatları'!$A$2:$A$11,'sigara fiyatları'!$B$2:$B$11,,-1)*$I$4</f>
        <v>21</v>
      </c>
      <c r="D1249">
        <f>_xlfn.XLOOKUP(B1249,'altın fonu'!$A$2:$A$1834,'altın fonu'!$B$2:$B$1834,,0)</f>
        <v>0.25069999999999998</v>
      </c>
      <c r="E1249">
        <f t="shared" si="19"/>
        <v>83.765456721180698</v>
      </c>
      <c r="F1249">
        <f>E1249*'altın fonu'!$B$1834</f>
        <v>40.408456322297567</v>
      </c>
    </row>
    <row r="1250" spans="1:6" x14ac:dyDescent="0.3">
      <c r="A1250">
        <v>1249</v>
      </c>
      <c r="B1250" s="1">
        <v>44650</v>
      </c>
      <c r="C1250" s="6">
        <f>_xlfn.XLOOKUP(B1250,'sigara fiyatları'!$A$2:$A$11,'sigara fiyatları'!$B$2:$B$11,,-1)*$I$4</f>
        <v>21</v>
      </c>
      <c r="D1250">
        <f>_xlfn.XLOOKUP(B1250,'altın fonu'!$A$2:$A$1834,'altın fonu'!$B$2:$B$1834,,0)</f>
        <v>0.24690000000000001</v>
      </c>
      <c r="E1250">
        <f t="shared" si="19"/>
        <v>85.054678007290391</v>
      </c>
      <c r="F1250">
        <f>E1250*'altın fonu'!$B$1834</f>
        <v>41.030376670716883</v>
      </c>
    </row>
    <row r="1251" spans="1:6" x14ac:dyDescent="0.3">
      <c r="A1251">
        <v>1250</v>
      </c>
      <c r="B1251" s="1">
        <v>44651</v>
      </c>
      <c r="C1251" s="6">
        <f>_xlfn.XLOOKUP(B1251,'sigara fiyatları'!$A$2:$A$11,'sigara fiyatları'!$B$2:$B$11,,-1)*$I$4</f>
        <v>21</v>
      </c>
      <c r="D1251">
        <f>_xlfn.XLOOKUP(B1251,'altın fonu'!$A$2:$A$1834,'altın fonu'!$B$2:$B$1834,,0)</f>
        <v>0.24510000000000001</v>
      </c>
      <c r="E1251">
        <f t="shared" si="19"/>
        <v>85.679314565483466</v>
      </c>
      <c r="F1251">
        <f>E1251*'altın fonu'!$B$1834</f>
        <v>41.331701346389224</v>
      </c>
    </row>
    <row r="1252" spans="1:6" x14ac:dyDescent="0.3">
      <c r="A1252">
        <v>1251</v>
      </c>
      <c r="B1252" s="1">
        <v>44652</v>
      </c>
      <c r="C1252" s="6">
        <f>_xlfn.XLOOKUP(B1252,'sigara fiyatları'!$A$2:$A$11,'sigara fiyatları'!$B$2:$B$11,,-1)*$I$4</f>
        <v>21</v>
      </c>
      <c r="D1252">
        <f>_xlfn.XLOOKUP(B1252,'altın fonu'!$A$2:$A$1834,'altın fonu'!$B$2:$B$1834,,0)</f>
        <v>0.24640000000000001</v>
      </c>
      <c r="E1252">
        <f t="shared" si="19"/>
        <v>85.22727272727272</v>
      </c>
      <c r="F1252">
        <f>E1252*'altın fonu'!$B$1834</f>
        <v>41.11363636363636</v>
      </c>
    </row>
    <row r="1253" spans="1:6" x14ac:dyDescent="0.3">
      <c r="A1253">
        <v>1252</v>
      </c>
      <c r="B1253" s="1">
        <v>44653</v>
      </c>
      <c r="C1253" s="6">
        <f>_xlfn.XLOOKUP(B1253,'sigara fiyatları'!$A$2:$A$11,'sigara fiyatları'!$B$2:$B$11,,-1)*$I$4</f>
        <v>21</v>
      </c>
      <c r="D1253">
        <f>_xlfn.XLOOKUP(B1253,'altın fonu'!$A$2:$A$1834,'altın fonu'!$B$2:$B$1834,,0)</f>
        <v>0.24640000000000001</v>
      </c>
      <c r="E1253">
        <f t="shared" si="19"/>
        <v>85.22727272727272</v>
      </c>
      <c r="F1253">
        <f>E1253*'altın fonu'!$B$1834</f>
        <v>41.11363636363636</v>
      </c>
    </row>
    <row r="1254" spans="1:6" x14ac:dyDescent="0.3">
      <c r="A1254">
        <v>1253</v>
      </c>
      <c r="B1254" s="1">
        <v>44654</v>
      </c>
      <c r="C1254" s="6">
        <f>_xlfn.XLOOKUP(B1254,'sigara fiyatları'!$A$2:$A$11,'sigara fiyatları'!$B$2:$B$11,,-1)*$I$4</f>
        <v>21</v>
      </c>
      <c r="D1254">
        <f>_xlfn.XLOOKUP(B1254,'altın fonu'!$A$2:$A$1834,'altın fonu'!$B$2:$B$1834,,0)</f>
        <v>0.24640000000000001</v>
      </c>
      <c r="E1254">
        <f t="shared" si="19"/>
        <v>85.22727272727272</v>
      </c>
      <c r="F1254">
        <f>E1254*'altın fonu'!$B$1834</f>
        <v>41.11363636363636</v>
      </c>
    </row>
    <row r="1255" spans="1:6" x14ac:dyDescent="0.3">
      <c r="A1255">
        <v>1254</v>
      </c>
      <c r="B1255" s="1">
        <v>44655</v>
      </c>
      <c r="C1255" s="6">
        <f>_xlfn.XLOOKUP(B1255,'sigara fiyatları'!$A$2:$A$11,'sigara fiyatları'!$B$2:$B$11,,-1)*$I$4</f>
        <v>21</v>
      </c>
      <c r="D1255">
        <f>_xlfn.XLOOKUP(B1255,'altın fonu'!$A$2:$A$1834,'altın fonu'!$B$2:$B$1834,,0)</f>
        <v>0.24579999999999999</v>
      </c>
      <c r="E1255">
        <f t="shared" si="19"/>
        <v>85.435313262815299</v>
      </c>
      <c r="F1255">
        <f>E1255*'altın fonu'!$B$1834</f>
        <v>41.213995117982101</v>
      </c>
    </row>
    <row r="1256" spans="1:6" x14ac:dyDescent="0.3">
      <c r="A1256">
        <v>1255</v>
      </c>
      <c r="B1256" s="1">
        <v>44656</v>
      </c>
      <c r="C1256" s="6">
        <f>_xlfn.XLOOKUP(B1256,'sigara fiyatları'!$A$2:$A$11,'sigara fiyatları'!$B$2:$B$11,,-1)*$I$4</f>
        <v>21</v>
      </c>
      <c r="D1256">
        <f>_xlfn.XLOOKUP(B1256,'altın fonu'!$A$2:$A$1834,'altın fonu'!$B$2:$B$1834,,0)</f>
        <v>0.24679999999999999</v>
      </c>
      <c r="E1256">
        <f t="shared" si="19"/>
        <v>85.089141004862242</v>
      </c>
      <c r="F1256">
        <f>E1256*'altın fonu'!$B$1834</f>
        <v>41.047001620745547</v>
      </c>
    </row>
    <row r="1257" spans="1:6" x14ac:dyDescent="0.3">
      <c r="A1257">
        <v>1256</v>
      </c>
      <c r="B1257" s="1">
        <v>44657</v>
      </c>
      <c r="C1257" s="6">
        <f>_xlfn.XLOOKUP(B1257,'sigara fiyatları'!$A$2:$A$11,'sigara fiyatları'!$B$2:$B$11,,-1)*$I$4</f>
        <v>21</v>
      </c>
      <c r="D1257">
        <f>_xlfn.XLOOKUP(B1257,'altın fonu'!$A$2:$A$1834,'altın fonu'!$B$2:$B$1834,,0)</f>
        <v>0.247</v>
      </c>
      <c r="E1257">
        <f t="shared" si="19"/>
        <v>85.020242914979761</v>
      </c>
      <c r="F1257">
        <f>E1257*'altın fonu'!$B$1834</f>
        <v>41.013765182186233</v>
      </c>
    </row>
    <row r="1258" spans="1:6" x14ac:dyDescent="0.3">
      <c r="A1258">
        <v>1257</v>
      </c>
      <c r="B1258" s="1">
        <v>44658</v>
      </c>
      <c r="C1258" s="6">
        <f>_xlfn.XLOOKUP(B1258,'sigara fiyatları'!$A$2:$A$11,'sigara fiyatları'!$B$2:$B$11,,-1)*$I$4</f>
        <v>21</v>
      </c>
      <c r="D1258">
        <f>_xlfn.XLOOKUP(B1258,'altın fonu'!$A$2:$A$1834,'altın fonu'!$B$2:$B$1834,,0)</f>
        <v>0.24709999999999999</v>
      </c>
      <c r="E1258">
        <f t="shared" si="19"/>
        <v>84.985835694050991</v>
      </c>
      <c r="F1258">
        <f>E1258*'altın fonu'!$B$1834</f>
        <v>40.997167138810198</v>
      </c>
    </row>
    <row r="1259" spans="1:6" x14ac:dyDescent="0.3">
      <c r="A1259">
        <v>1258</v>
      </c>
      <c r="B1259" s="1">
        <v>44659</v>
      </c>
      <c r="C1259" s="6">
        <f>_xlfn.XLOOKUP(B1259,'sigara fiyatları'!$A$2:$A$11,'sigara fiyatları'!$B$2:$B$11,,-1)*$I$4</f>
        <v>21</v>
      </c>
      <c r="D1259">
        <f>_xlfn.XLOOKUP(B1259,'altın fonu'!$A$2:$A$1834,'altın fonu'!$B$2:$B$1834,,0)</f>
        <v>0.2487</v>
      </c>
      <c r="E1259">
        <f t="shared" si="19"/>
        <v>84.439083232810617</v>
      </c>
      <c r="F1259">
        <f>E1259*'altın fonu'!$B$1834</f>
        <v>40.73341375150784</v>
      </c>
    </row>
    <row r="1260" spans="1:6" x14ac:dyDescent="0.3">
      <c r="A1260">
        <v>1259</v>
      </c>
      <c r="B1260" s="1">
        <v>44660</v>
      </c>
      <c r="C1260" s="6">
        <f>_xlfn.XLOOKUP(B1260,'sigara fiyatları'!$A$2:$A$11,'sigara fiyatları'!$B$2:$B$11,,-1)*$I$4</f>
        <v>21</v>
      </c>
      <c r="D1260">
        <f>_xlfn.XLOOKUP(B1260,'altın fonu'!$A$2:$A$1834,'altın fonu'!$B$2:$B$1834,,0)</f>
        <v>0.2487</v>
      </c>
      <c r="E1260">
        <f t="shared" si="19"/>
        <v>84.439083232810617</v>
      </c>
      <c r="F1260">
        <f>E1260*'altın fonu'!$B$1834</f>
        <v>40.73341375150784</v>
      </c>
    </row>
    <row r="1261" spans="1:6" x14ac:dyDescent="0.3">
      <c r="A1261">
        <v>1260</v>
      </c>
      <c r="B1261" s="1">
        <v>44661</v>
      </c>
      <c r="C1261" s="6">
        <f>_xlfn.XLOOKUP(B1261,'sigara fiyatları'!$A$2:$A$11,'sigara fiyatları'!$B$2:$B$11,,-1)*$I$4</f>
        <v>21</v>
      </c>
      <c r="D1261">
        <f>_xlfn.XLOOKUP(B1261,'altın fonu'!$A$2:$A$1834,'altın fonu'!$B$2:$B$1834,,0)</f>
        <v>0.2487</v>
      </c>
      <c r="E1261">
        <f t="shared" si="19"/>
        <v>84.439083232810617</v>
      </c>
      <c r="F1261">
        <f>E1261*'altın fonu'!$B$1834</f>
        <v>40.73341375150784</v>
      </c>
    </row>
    <row r="1262" spans="1:6" x14ac:dyDescent="0.3">
      <c r="A1262">
        <v>1261</v>
      </c>
      <c r="B1262" s="1">
        <v>44662</v>
      </c>
      <c r="C1262" s="6">
        <f>_xlfn.XLOOKUP(B1262,'sigara fiyatları'!$A$2:$A$11,'sigara fiyatları'!$B$2:$B$11,,-1)*$I$4</f>
        <v>21</v>
      </c>
      <c r="D1262">
        <f>_xlfn.XLOOKUP(B1262,'altın fonu'!$A$2:$A$1834,'altın fonu'!$B$2:$B$1834,,0)</f>
        <v>0.2475</v>
      </c>
      <c r="E1262">
        <f t="shared" si="19"/>
        <v>84.848484848484844</v>
      </c>
      <c r="F1262">
        <f>E1262*'altın fonu'!$B$1834</f>
        <v>40.93090909090909</v>
      </c>
    </row>
    <row r="1263" spans="1:6" x14ac:dyDescent="0.3">
      <c r="A1263">
        <v>1262</v>
      </c>
      <c r="B1263" s="1">
        <v>44663</v>
      </c>
      <c r="C1263" s="6">
        <f>_xlfn.XLOOKUP(B1263,'sigara fiyatları'!$A$2:$A$11,'sigara fiyatları'!$B$2:$B$11,,-1)*$I$4</f>
        <v>21</v>
      </c>
      <c r="D1263">
        <f>_xlfn.XLOOKUP(B1263,'altın fonu'!$A$2:$A$1834,'altın fonu'!$B$2:$B$1834,,0)</f>
        <v>0.25130000000000002</v>
      </c>
      <c r="E1263">
        <f t="shared" si="19"/>
        <v>83.565459610027844</v>
      </c>
      <c r="F1263">
        <f>E1263*'altın fonu'!$B$1834</f>
        <v>40.311977715877433</v>
      </c>
    </row>
    <row r="1264" spans="1:6" x14ac:dyDescent="0.3">
      <c r="A1264">
        <v>1263</v>
      </c>
      <c r="B1264" s="1">
        <v>44664</v>
      </c>
      <c r="C1264" s="6">
        <f>_xlfn.XLOOKUP(B1264,'sigara fiyatları'!$A$2:$A$11,'sigara fiyatları'!$B$2:$B$11,,-1)*$I$4</f>
        <v>21</v>
      </c>
      <c r="D1264">
        <f>_xlfn.XLOOKUP(B1264,'altın fonu'!$A$2:$A$1834,'altın fonu'!$B$2:$B$1834,,0)</f>
        <v>0.24979999999999999</v>
      </c>
      <c r="E1264">
        <f t="shared" si="19"/>
        <v>84.067253803042433</v>
      </c>
      <c r="F1264">
        <f>E1264*'altın fonu'!$B$1834</f>
        <v>40.554043234587667</v>
      </c>
    </row>
    <row r="1265" spans="1:6" x14ac:dyDescent="0.3">
      <c r="A1265">
        <v>1264</v>
      </c>
      <c r="B1265" s="1">
        <v>44665</v>
      </c>
      <c r="C1265" s="6">
        <f>_xlfn.XLOOKUP(B1265,'sigara fiyatları'!$A$2:$A$11,'sigara fiyatları'!$B$2:$B$11,,-1)*$I$4</f>
        <v>21</v>
      </c>
      <c r="D1265">
        <f>_xlfn.XLOOKUP(B1265,'altın fonu'!$A$2:$A$1834,'altın fonu'!$B$2:$B$1834,,0)</f>
        <v>0.25030000000000002</v>
      </c>
      <c r="E1265">
        <f t="shared" si="19"/>
        <v>83.899320815021966</v>
      </c>
      <c r="F1265">
        <f>E1265*'altın fonu'!$B$1834</f>
        <v>40.473032361166595</v>
      </c>
    </row>
    <row r="1266" spans="1:6" x14ac:dyDescent="0.3">
      <c r="A1266">
        <v>1265</v>
      </c>
      <c r="B1266" s="1">
        <v>44666</v>
      </c>
      <c r="C1266" s="6">
        <f>_xlfn.XLOOKUP(B1266,'sigara fiyatları'!$A$2:$A$11,'sigara fiyatları'!$B$2:$B$11,,-1)*$I$4</f>
        <v>21</v>
      </c>
      <c r="D1266">
        <f>_xlfn.XLOOKUP(B1266,'altın fonu'!$A$2:$A$1834,'altın fonu'!$B$2:$B$1834,,0)</f>
        <v>0.25069999999999998</v>
      </c>
      <c r="E1266">
        <f t="shared" si="19"/>
        <v>83.765456721180698</v>
      </c>
      <c r="F1266">
        <f>E1266*'altın fonu'!$B$1834</f>
        <v>40.408456322297567</v>
      </c>
    </row>
    <row r="1267" spans="1:6" x14ac:dyDescent="0.3">
      <c r="A1267">
        <v>1266</v>
      </c>
      <c r="B1267" s="1">
        <v>44667</v>
      </c>
      <c r="C1267" s="6">
        <f>_xlfn.XLOOKUP(B1267,'sigara fiyatları'!$A$2:$A$11,'sigara fiyatları'!$B$2:$B$11,,-1)*$I$4</f>
        <v>21</v>
      </c>
      <c r="D1267">
        <f>_xlfn.XLOOKUP(B1267,'altın fonu'!$A$2:$A$1834,'altın fonu'!$B$2:$B$1834,,0)</f>
        <v>0.25069999999999998</v>
      </c>
      <c r="E1267">
        <f t="shared" si="19"/>
        <v>83.765456721180698</v>
      </c>
      <c r="F1267">
        <f>E1267*'altın fonu'!$B$1834</f>
        <v>40.408456322297567</v>
      </c>
    </row>
    <row r="1268" spans="1:6" x14ac:dyDescent="0.3">
      <c r="A1268">
        <v>1267</v>
      </c>
      <c r="B1268" s="1">
        <v>44668</v>
      </c>
      <c r="C1268" s="6">
        <f>_xlfn.XLOOKUP(B1268,'sigara fiyatları'!$A$2:$A$11,'sigara fiyatları'!$B$2:$B$11,,-1)*$I$4</f>
        <v>21</v>
      </c>
      <c r="D1268">
        <f>_xlfn.XLOOKUP(B1268,'altın fonu'!$A$2:$A$1834,'altın fonu'!$B$2:$B$1834,,0)</f>
        <v>0.25069999999999998</v>
      </c>
      <c r="E1268">
        <f t="shared" si="19"/>
        <v>83.765456721180698</v>
      </c>
      <c r="F1268">
        <f>E1268*'altın fonu'!$B$1834</f>
        <v>40.408456322297567</v>
      </c>
    </row>
    <row r="1269" spans="1:6" x14ac:dyDescent="0.3">
      <c r="A1269">
        <v>1268</v>
      </c>
      <c r="B1269" s="1">
        <v>44669</v>
      </c>
      <c r="C1269" s="6">
        <f>_xlfn.XLOOKUP(B1269,'sigara fiyatları'!$A$2:$A$11,'sigara fiyatları'!$B$2:$B$11,,-1)*$I$4</f>
        <v>21</v>
      </c>
      <c r="D1269">
        <f>_xlfn.XLOOKUP(B1269,'altın fonu'!$A$2:$A$1834,'altın fonu'!$B$2:$B$1834,,0)</f>
        <v>0.25130000000000002</v>
      </c>
      <c r="E1269">
        <f t="shared" si="19"/>
        <v>83.565459610027844</v>
      </c>
      <c r="F1269">
        <f>E1269*'altın fonu'!$B$1834</f>
        <v>40.311977715877433</v>
      </c>
    </row>
    <row r="1270" spans="1:6" x14ac:dyDescent="0.3">
      <c r="A1270">
        <v>1269</v>
      </c>
      <c r="B1270" s="1">
        <v>44670</v>
      </c>
      <c r="C1270" s="6">
        <f>_xlfn.XLOOKUP(B1270,'sigara fiyatları'!$A$2:$A$11,'sigara fiyatları'!$B$2:$B$11,,-1)*$I$4</f>
        <v>21</v>
      </c>
      <c r="D1270">
        <f>_xlfn.XLOOKUP(B1270,'altın fonu'!$A$2:$A$1834,'altın fonu'!$B$2:$B$1834,,0)</f>
        <v>0.2535</v>
      </c>
      <c r="E1270">
        <f t="shared" si="19"/>
        <v>82.840236686390526</v>
      </c>
      <c r="F1270">
        <f>E1270*'altın fonu'!$B$1834</f>
        <v>39.962130177514787</v>
      </c>
    </row>
    <row r="1271" spans="1:6" x14ac:dyDescent="0.3">
      <c r="A1271">
        <v>1270</v>
      </c>
      <c r="B1271" s="1">
        <v>44671</v>
      </c>
      <c r="C1271" s="6">
        <f>_xlfn.XLOOKUP(B1271,'sigara fiyatları'!$A$2:$A$11,'sigara fiyatları'!$B$2:$B$11,,-1)*$I$4</f>
        <v>21</v>
      </c>
      <c r="D1271">
        <f>_xlfn.XLOOKUP(B1271,'altın fonu'!$A$2:$A$1834,'altın fonu'!$B$2:$B$1834,,0)</f>
        <v>0.252</v>
      </c>
      <c r="E1271">
        <f t="shared" si="19"/>
        <v>83.333333333333329</v>
      </c>
      <c r="F1271">
        <f>E1271*'altın fonu'!$B$1834</f>
        <v>40.199999999999996</v>
      </c>
    </row>
    <row r="1272" spans="1:6" x14ac:dyDescent="0.3">
      <c r="A1272">
        <v>1271</v>
      </c>
      <c r="B1272" s="1">
        <v>44672</v>
      </c>
      <c r="C1272" s="6">
        <f>_xlfn.XLOOKUP(B1272,'sigara fiyatları'!$A$2:$A$11,'sigara fiyatları'!$B$2:$B$11,,-1)*$I$4</f>
        <v>21</v>
      </c>
      <c r="D1272">
        <f>_xlfn.XLOOKUP(B1272,'altın fonu'!$A$2:$A$1834,'altın fonu'!$B$2:$B$1834,,0)</f>
        <v>0.24829999999999999</v>
      </c>
      <c r="E1272">
        <f t="shared" si="19"/>
        <v>84.575110753121223</v>
      </c>
      <c r="F1272">
        <f>E1272*'altın fonu'!$B$1834</f>
        <v>40.79903342730568</v>
      </c>
    </row>
    <row r="1273" spans="1:6" x14ac:dyDescent="0.3">
      <c r="A1273">
        <v>1272</v>
      </c>
      <c r="B1273" s="1">
        <v>44673</v>
      </c>
      <c r="C1273" s="6">
        <f>_xlfn.XLOOKUP(B1273,'sigara fiyatları'!$A$2:$A$11,'sigara fiyatları'!$B$2:$B$11,,-1)*$I$4</f>
        <v>21</v>
      </c>
      <c r="D1273">
        <f>_xlfn.XLOOKUP(B1273,'altın fonu'!$A$2:$A$1834,'altın fonu'!$B$2:$B$1834,,0)</f>
        <v>0.2487</v>
      </c>
      <c r="E1273">
        <f t="shared" si="19"/>
        <v>84.439083232810617</v>
      </c>
      <c r="F1273">
        <f>E1273*'altın fonu'!$B$1834</f>
        <v>40.73341375150784</v>
      </c>
    </row>
    <row r="1274" spans="1:6" x14ac:dyDescent="0.3">
      <c r="A1274">
        <v>1273</v>
      </c>
      <c r="B1274" s="1">
        <v>44674</v>
      </c>
      <c r="C1274" s="6">
        <f>_xlfn.XLOOKUP(B1274,'sigara fiyatları'!$A$2:$A$11,'sigara fiyatları'!$B$2:$B$11,,-1)*$I$4</f>
        <v>21</v>
      </c>
      <c r="D1274">
        <f>_xlfn.XLOOKUP(B1274,'altın fonu'!$A$2:$A$1834,'altın fonu'!$B$2:$B$1834,,0)</f>
        <v>0.2487</v>
      </c>
      <c r="E1274">
        <f t="shared" si="19"/>
        <v>84.439083232810617</v>
      </c>
      <c r="F1274">
        <f>E1274*'altın fonu'!$B$1834</f>
        <v>40.73341375150784</v>
      </c>
    </row>
    <row r="1275" spans="1:6" x14ac:dyDescent="0.3">
      <c r="A1275">
        <v>1274</v>
      </c>
      <c r="B1275" s="1">
        <v>44675</v>
      </c>
      <c r="C1275" s="6">
        <f>_xlfn.XLOOKUP(B1275,'sigara fiyatları'!$A$2:$A$11,'sigara fiyatları'!$B$2:$B$11,,-1)*$I$4</f>
        <v>21</v>
      </c>
      <c r="D1275">
        <f>_xlfn.XLOOKUP(B1275,'altın fonu'!$A$2:$A$1834,'altın fonu'!$B$2:$B$1834,,0)</f>
        <v>0.2487</v>
      </c>
      <c r="E1275">
        <f t="shared" si="19"/>
        <v>84.439083232810617</v>
      </c>
      <c r="F1275">
        <f>E1275*'altın fonu'!$B$1834</f>
        <v>40.73341375150784</v>
      </c>
    </row>
    <row r="1276" spans="1:6" x14ac:dyDescent="0.3">
      <c r="A1276">
        <v>1275</v>
      </c>
      <c r="B1276" s="1">
        <v>44676</v>
      </c>
      <c r="C1276" s="6">
        <f>_xlfn.XLOOKUP(B1276,'sigara fiyatları'!$A$2:$A$11,'sigara fiyatları'!$B$2:$B$11,,-1)*$I$4</f>
        <v>21</v>
      </c>
      <c r="D1276">
        <f>_xlfn.XLOOKUP(B1276,'altın fonu'!$A$2:$A$1834,'altın fonu'!$B$2:$B$1834,,0)</f>
        <v>0.24859999999999999</v>
      </c>
      <c r="E1276">
        <f t="shared" si="19"/>
        <v>84.473049074818988</v>
      </c>
      <c r="F1276">
        <f>E1276*'altın fonu'!$B$1834</f>
        <v>40.749798873692683</v>
      </c>
    </row>
    <row r="1277" spans="1:6" x14ac:dyDescent="0.3">
      <c r="A1277">
        <v>1276</v>
      </c>
      <c r="B1277" s="1">
        <v>44677</v>
      </c>
      <c r="C1277" s="6">
        <f>_xlfn.XLOOKUP(B1277,'sigara fiyatları'!$A$2:$A$11,'sigara fiyatları'!$B$2:$B$11,,-1)*$I$4</f>
        <v>21</v>
      </c>
      <c r="D1277">
        <f>_xlfn.XLOOKUP(B1277,'altın fonu'!$A$2:$A$1834,'altın fonu'!$B$2:$B$1834,,0)</f>
        <v>0.24690000000000001</v>
      </c>
      <c r="E1277">
        <f t="shared" si="19"/>
        <v>85.054678007290391</v>
      </c>
      <c r="F1277">
        <f>E1277*'altın fonu'!$B$1834</f>
        <v>41.030376670716883</v>
      </c>
    </row>
    <row r="1278" spans="1:6" x14ac:dyDescent="0.3">
      <c r="A1278">
        <v>1277</v>
      </c>
      <c r="B1278" s="1">
        <v>44678</v>
      </c>
      <c r="C1278" s="6">
        <f>_xlfn.XLOOKUP(B1278,'sigara fiyatları'!$A$2:$A$11,'sigara fiyatları'!$B$2:$B$11,,-1)*$I$4</f>
        <v>21</v>
      </c>
      <c r="D1278">
        <f>_xlfn.XLOOKUP(B1278,'altın fonu'!$A$2:$A$1834,'altın fonu'!$B$2:$B$1834,,0)</f>
        <v>0.24490000000000001</v>
      </c>
      <c r="E1278">
        <f t="shared" si="19"/>
        <v>85.749285422621469</v>
      </c>
      <c r="F1278">
        <f>E1278*'altın fonu'!$B$1834</f>
        <v>41.365455287872599</v>
      </c>
    </row>
    <row r="1279" spans="1:6" x14ac:dyDescent="0.3">
      <c r="A1279">
        <v>1278</v>
      </c>
      <c r="B1279" s="1">
        <v>44679</v>
      </c>
      <c r="C1279" s="6">
        <f>_xlfn.XLOOKUP(B1279,'sigara fiyatları'!$A$2:$A$11,'sigara fiyatları'!$B$2:$B$11,,-1)*$I$4</f>
        <v>21</v>
      </c>
      <c r="D1279">
        <f>_xlfn.XLOOKUP(B1279,'altın fonu'!$A$2:$A$1834,'altın fonu'!$B$2:$B$1834,,0)</f>
        <v>0.24479999999999999</v>
      </c>
      <c r="E1279">
        <f t="shared" si="19"/>
        <v>85.784313725490193</v>
      </c>
      <c r="F1279">
        <f>E1279*'altın fonu'!$B$1834</f>
        <v>41.382352941176471</v>
      </c>
    </row>
    <row r="1280" spans="1:6" x14ac:dyDescent="0.3">
      <c r="A1280">
        <v>1279</v>
      </c>
      <c r="B1280" s="1">
        <v>44680</v>
      </c>
      <c r="C1280" s="6">
        <f>_xlfn.XLOOKUP(B1280,'sigara fiyatları'!$A$2:$A$11,'sigara fiyatları'!$B$2:$B$11,,-1)*$I$4</f>
        <v>21</v>
      </c>
      <c r="D1280">
        <f>_xlfn.XLOOKUP(B1280,'altın fonu'!$A$2:$A$1834,'altın fonu'!$B$2:$B$1834,,0)</f>
        <v>0.24210000000000001</v>
      </c>
      <c r="E1280">
        <f t="shared" si="19"/>
        <v>86.741016109045844</v>
      </c>
      <c r="F1280">
        <f>E1280*'altın fonu'!$B$1834</f>
        <v>41.843866171003718</v>
      </c>
    </row>
    <row r="1281" spans="1:6" x14ac:dyDescent="0.3">
      <c r="A1281">
        <v>1280</v>
      </c>
      <c r="B1281" s="1">
        <v>44681</v>
      </c>
      <c r="C1281" s="6">
        <f>_xlfn.XLOOKUP(B1281,'sigara fiyatları'!$A$2:$A$11,'sigara fiyatları'!$B$2:$B$11,,-1)*$I$4</f>
        <v>21</v>
      </c>
      <c r="D1281">
        <f>_xlfn.XLOOKUP(B1281,'altın fonu'!$A$2:$A$1834,'altın fonu'!$B$2:$B$1834,,0)</f>
        <v>0.24210000000000001</v>
      </c>
      <c r="E1281">
        <f t="shared" si="19"/>
        <v>86.741016109045844</v>
      </c>
      <c r="F1281">
        <f>E1281*'altın fonu'!$B$1834</f>
        <v>41.843866171003718</v>
      </c>
    </row>
    <row r="1282" spans="1:6" x14ac:dyDescent="0.3">
      <c r="A1282">
        <v>1281</v>
      </c>
      <c r="B1282" s="1">
        <v>44682</v>
      </c>
      <c r="C1282" s="6">
        <f>_xlfn.XLOOKUP(B1282,'sigara fiyatları'!$A$2:$A$11,'sigara fiyatları'!$B$2:$B$11,,-1)*$I$4</f>
        <v>21</v>
      </c>
      <c r="D1282">
        <f>_xlfn.XLOOKUP(B1282,'altın fonu'!$A$2:$A$1834,'altın fonu'!$B$2:$B$1834,,0)</f>
        <v>0.24210000000000001</v>
      </c>
      <c r="E1282">
        <f t="shared" si="19"/>
        <v>86.741016109045844</v>
      </c>
      <c r="F1282">
        <f>E1282*'altın fonu'!$B$1834</f>
        <v>41.843866171003718</v>
      </c>
    </row>
    <row r="1283" spans="1:6" x14ac:dyDescent="0.3">
      <c r="A1283">
        <v>1282</v>
      </c>
      <c r="B1283" s="1">
        <v>44683</v>
      </c>
      <c r="C1283" s="6">
        <f>_xlfn.XLOOKUP(B1283,'sigara fiyatları'!$A$2:$A$11,'sigara fiyatları'!$B$2:$B$11,,-1)*$I$4</f>
        <v>21</v>
      </c>
      <c r="D1283">
        <f>_xlfn.XLOOKUP(B1283,'altın fonu'!$A$2:$A$1834,'altın fonu'!$B$2:$B$1834,,0)</f>
        <v>0.24210000000000001</v>
      </c>
      <c r="E1283">
        <f t="shared" ref="E1283:E1346" si="20">C1283/D1283</f>
        <v>86.741016109045844</v>
      </c>
      <c r="F1283">
        <f>E1283*'altın fonu'!$B$1834</f>
        <v>41.843866171003718</v>
      </c>
    </row>
    <row r="1284" spans="1:6" x14ac:dyDescent="0.3">
      <c r="A1284">
        <v>1283</v>
      </c>
      <c r="B1284" s="1">
        <v>44684</v>
      </c>
      <c r="C1284" s="6">
        <f>_xlfn.XLOOKUP(B1284,'sigara fiyatları'!$A$2:$A$11,'sigara fiyatları'!$B$2:$B$11,,-1)*$I$4</f>
        <v>21</v>
      </c>
      <c r="D1284">
        <f>_xlfn.XLOOKUP(B1284,'altın fonu'!$A$2:$A$1834,'altın fonu'!$B$2:$B$1834,,0)</f>
        <v>0.24210000000000001</v>
      </c>
      <c r="E1284">
        <f t="shared" si="20"/>
        <v>86.741016109045844</v>
      </c>
      <c r="F1284">
        <f>E1284*'altın fonu'!$B$1834</f>
        <v>41.843866171003718</v>
      </c>
    </row>
    <row r="1285" spans="1:6" x14ac:dyDescent="0.3">
      <c r="A1285">
        <v>1284</v>
      </c>
      <c r="B1285" s="1">
        <v>44685</v>
      </c>
      <c r="C1285" s="6">
        <f>_xlfn.XLOOKUP(B1285,'sigara fiyatları'!$A$2:$A$11,'sigara fiyatları'!$B$2:$B$11,,-1)*$I$4</f>
        <v>21</v>
      </c>
      <c r="D1285">
        <f>_xlfn.XLOOKUP(B1285,'altın fonu'!$A$2:$A$1834,'altın fonu'!$B$2:$B$1834,,0)</f>
        <v>0.24210000000000001</v>
      </c>
      <c r="E1285">
        <f t="shared" si="20"/>
        <v>86.741016109045844</v>
      </c>
      <c r="F1285">
        <f>E1285*'altın fonu'!$B$1834</f>
        <v>41.843866171003718</v>
      </c>
    </row>
    <row r="1286" spans="1:6" x14ac:dyDescent="0.3">
      <c r="A1286">
        <v>1285</v>
      </c>
      <c r="B1286" s="1">
        <v>44686</v>
      </c>
      <c r="C1286" s="6">
        <f>_xlfn.XLOOKUP(B1286,'sigara fiyatları'!$A$2:$A$11,'sigara fiyatları'!$B$2:$B$11,,-1)*$I$4</f>
        <v>21</v>
      </c>
      <c r="D1286">
        <f>_xlfn.XLOOKUP(B1286,'altın fonu'!$A$2:$A$1834,'altın fonu'!$B$2:$B$1834,,0)</f>
        <v>0.24540000000000001</v>
      </c>
      <c r="E1286">
        <f t="shared" si="20"/>
        <v>85.574572127139362</v>
      </c>
      <c r="F1286">
        <f>E1286*'altın fonu'!$B$1834</f>
        <v>41.281173594132028</v>
      </c>
    </row>
    <row r="1287" spans="1:6" x14ac:dyDescent="0.3">
      <c r="A1287">
        <v>1286</v>
      </c>
      <c r="B1287" s="1">
        <v>44687</v>
      </c>
      <c r="C1287" s="6">
        <f>_xlfn.XLOOKUP(B1287,'sigara fiyatları'!$A$2:$A$11,'sigara fiyatları'!$B$2:$B$11,,-1)*$I$4</f>
        <v>21</v>
      </c>
      <c r="D1287">
        <f>_xlfn.XLOOKUP(B1287,'altın fonu'!$A$2:$A$1834,'altın fonu'!$B$2:$B$1834,,0)</f>
        <v>0.24529999999999999</v>
      </c>
      <c r="E1287">
        <f t="shared" si="20"/>
        <v>85.609457806767224</v>
      </c>
      <c r="F1287">
        <f>E1287*'altın fonu'!$B$1834</f>
        <v>41.298002445984508</v>
      </c>
    </row>
    <row r="1288" spans="1:6" x14ac:dyDescent="0.3">
      <c r="A1288">
        <v>1287</v>
      </c>
      <c r="B1288" s="1">
        <v>44688</v>
      </c>
      <c r="C1288" s="6">
        <f>_xlfn.XLOOKUP(B1288,'sigara fiyatları'!$A$2:$A$11,'sigara fiyatları'!$B$2:$B$11,,-1)*$I$4</f>
        <v>21</v>
      </c>
      <c r="D1288">
        <f>_xlfn.XLOOKUP(B1288,'altın fonu'!$A$2:$A$1834,'altın fonu'!$B$2:$B$1834,,0)</f>
        <v>0.24529999999999999</v>
      </c>
      <c r="E1288">
        <f t="shared" si="20"/>
        <v>85.609457806767224</v>
      </c>
      <c r="F1288">
        <f>E1288*'altın fonu'!$B$1834</f>
        <v>41.298002445984508</v>
      </c>
    </row>
    <row r="1289" spans="1:6" x14ac:dyDescent="0.3">
      <c r="A1289">
        <v>1288</v>
      </c>
      <c r="B1289" s="1">
        <v>44689</v>
      </c>
      <c r="C1289" s="6">
        <f>_xlfn.XLOOKUP(B1289,'sigara fiyatları'!$A$2:$A$11,'sigara fiyatları'!$B$2:$B$11,,-1)*$I$4</f>
        <v>21</v>
      </c>
      <c r="D1289">
        <f>_xlfn.XLOOKUP(B1289,'altın fonu'!$A$2:$A$1834,'altın fonu'!$B$2:$B$1834,,0)</f>
        <v>0.24529999999999999</v>
      </c>
      <c r="E1289">
        <f t="shared" si="20"/>
        <v>85.609457806767224</v>
      </c>
      <c r="F1289">
        <f>E1289*'altın fonu'!$B$1834</f>
        <v>41.298002445984508</v>
      </c>
    </row>
    <row r="1290" spans="1:6" x14ac:dyDescent="0.3">
      <c r="A1290">
        <v>1289</v>
      </c>
      <c r="B1290" s="1">
        <v>44690</v>
      </c>
      <c r="C1290" s="6">
        <f>_xlfn.XLOOKUP(B1290,'sigara fiyatları'!$A$2:$A$11,'sigara fiyatları'!$B$2:$B$11,,-1)*$I$4</f>
        <v>21</v>
      </c>
      <c r="D1290">
        <f>_xlfn.XLOOKUP(B1290,'altın fonu'!$A$2:$A$1834,'altın fonu'!$B$2:$B$1834,,0)</f>
        <v>0.24410000000000001</v>
      </c>
      <c r="E1290">
        <f t="shared" si="20"/>
        <v>86.030315444489958</v>
      </c>
      <c r="F1290">
        <f>E1290*'altın fonu'!$B$1834</f>
        <v>41.501024170421957</v>
      </c>
    </row>
    <row r="1291" spans="1:6" x14ac:dyDescent="0.3">
      <c r="A1291">
        <v>1290</v>
      </c>
      <c r="B1291" s="1">
        <v>44691</v>
      </c>
      <c r="C1291" s="6">
        <f>_xlfn.XLOOKUP(B1291,'sigara fiyatları'!$A$2:$A$11,'sigara fiyatları'!$B$2:$B$11,,-1)*$I$4</f>
        <v>21</v>
      </c>
      <c r="D1291">
        <f>_xlfn.XLOOKUP(B1291,'altın fonu'!$A$2:$A$1834,'altın fonu'!$B$2:$B$1834,,0)</f>
        <v>0.2432</v>
      </c>
      <c r="E1291">
        <f t="shared" si="20"/>
        <v>86.348684210526315</v>
      </c>
      <c r="F1291">
        <f>E1291*'altın fonu'!$B$1834</f>
        <v>41.654605263157897</v>
      </c>
    </row>
    <row r="1292" spans="1:6" x14ac:dyDescent="0.3">
      <c r="A1292">
        <v>1291</v>
      </c>
      <c r="B1292" s="1">
        <v>44692</v>
      </c>
      <c r="C1292" s="6">
        <f>_xlfn.XLOOKUP(B1292,'sigara fiyatları'!$A$2:$A$11,'sigara fiyatları'!$B$2:$B$11,,-1)*$I$4</f>
        <v>21</v>
      </c>
      <c r="D1292">
        <f>_xlfn.XLOOKUP(B1292,'altın fonu'!$A$2:$A$1834,'altın fonu'!$B$2:$B$1834,,0)</f>
        <v>0.24640000000000001</v>
      </c>
      <c r="E1292">
        <f t="shared" si="20"/>
        <v>85.22727272727272</v>
      </c>
      <c r="F1292">
        <f>E1292*'altın fonu'!$B$1834</f>
        <v>41.11363636363636</v>
      </c>
    </row>
    <row r="1293" spans="1:6" x14ac:dyDescent="0.3">
      <c r="A1293">
        <v>1292</v>
      </c>
      <c r="B1293" s="1">
        <v>44693</v>
      </c>
      <c r="C1293" s="6">
        <f>_xlfn.XLOOKUP(B1293,'sigara fiyatları'!$A$2:$A$11,'sigara fiyatları'!$B$2:$B$11,,-1)*$I$4</f>
        <v>21</v>
      </c>
      <c r="D1293">
        <f>_xlfn.XLOOKUP(B1293,'altın fonu'!$A$2:$A$1834,'altın fonu'!$B$2:$B$1834,,0)</f>
        <v>0.24679999999999999</v>
      </c>
      <c r="E1293">
        <f t="shared" si="20"/>
        <v>85.089141004862242</v>
      </c>
      <c r="F1293">
        <f>E1293*'altın fonu'!$B$1834</f>
        <v>41.047001620745547</v>
      </c>
    </row>
    <row r="1294" spans="1:6" x14ac:dyDescent="0.3">
      <c r="A1294">
        <v>1293</v>
      </c>
      <c r="B1294" s="1">
        <v>44694</v>
      </c>
      <c r="C1294" s="6">
        <f>_xlfn.XLOOKUP(B1294,'sigara fiyatları'!$A$2:$A$11,'sigara fiyatları'!$B$2:$B$11,,-1)*$I$4</f>
        <v>21</v>
      </c>
      <c r="D1294">
        <f>_xlfn.XLOOKUP(B1294,'altın fonu'!$A$2:$A$1834,'altın fonu'!$B$2:$B$1834,,0)</f>
        <v>0.2472</v>
      </c>
      <c r="E1294">
        <f t="shared" si="20"/>
        <v>84.951456310679617</v>
      </c>
      <c r="F1294">
        <f>E1294*'altın fonu'!$B$1834</f>
        <v>40.980582524271846</v>
      </c>
    </row>
    <row r="1295" spans="1:6" x14ac:dyDescent="0.3">
      <c r="A1295">
        <v>1294</v>
      </c>
      <c r="B1295" s="1">
        <v>44695</v>
      </c>
      <c r="C1295" s="6">
        <f>_xlfn.XLOOKUP(B1295,'sigara fiyatları'!$A$2:$A$11,'sigara fiyatları'!$B$2:$B$11,,-1)*$I$4</f>
        <v>21</v>
      </c>
      <c r="D1295">
        <f>_xlfn.XLOOKUP(B1295,'altın fonu'!$A$2:$A$1834,'altın fonu'!$B$2:$B$1834,,0)</f>
        <v>0.2472</v>
      </c>
      <c r="E1295">
        <f t="shared" si="20"/>
        <v>84.951456310679617</v>
      </c>
      <c r="F1295">
        <f>E1295*'altın fonu'!$B$1834</f>
        <v>40.980582524271846</v>
      </c>
    </row>
    <row r="1296" spans="1:6" x14ac:dyDescent="0.3">
      <c r="A1296">
        <v>1295</v>
      </c>
      <c r="B1296" s="1">
        <v>44696</v>
      </c>
      <c r="C1296" s="6">
        <f>_xlfn.XLOOKUP(B1296,'sigara fiyatları'!$A$2:$A$11,'sigara fiyatları'!$B$2:$B$11,,-1)*$I$4</f>
        <v>21</v>
      </c>
      <c r="D1296">
        <f>_xlfn.XLOOKUP(B1296,'altın fonu'!$A$2:$A$1834,'altın fonu'!$B$2:$B$1834,,0)</f>
        <v>0.2472</v>
      </c>
      <c r="E1296">
        <f t="shared" si="20"/>
        <v>84.951456310679617</v>
      </c>
      <c r="F1296">
        <f>E1296*'altın fonu'!$B$1834</f>
        <v>40.980582524271846</v>
      </c>
    </row>
    <row r="1297" spans="1:6" x14ac:dyDescent="0.3">
      <c r="A1297">
        <v>1296</v>
      </c>
      <c r="B1297" s="1">
        <v>44697</v>
      </c>
      <c r="C1297" s="6">
        <f>_xlfn.XLOOKUP(B1297,'sigara fiyatları'!$A$2:$A$11,'sigara fiyatları'!$B$2:$B$11,,-1)*$I$4</f>
        <v>21</v>
      </c>
      <c r="D1297">
        <f>_xlfn.XLOOKUP(B1297,'altın fonu'!$A$2:$A$1834,'altın fonu'!$B$2:$B$1834,,0)</f>
        <v>0.24540000000000001</v>
      </c>
      <c r="E1297">
        <f t="shared" si="20"/>
        <v>85.574572127139362</v>
      </c>
      <c r="F1297">
        <f>E1297*'altın fonu'!$B$1834</f>
        <v>41.281173594132028</v>
      </c>
    </row>
    <row r="1298" spans="1:6" x14ac:dyDescent="0.3">
      <c r="A1298">
        <v>1297</v>
      </c>
      <c r="B1298" s="1">
        <v>44698</v>
      </c>
      <c r="C1298" s="6">
        <f>_xlfn.XLOOKUP(B1298,'sigara fiyatları'!$A$2:$A$11,'sigara fiyatları'!$B$2:$B$11,,-1)*$I$4</f>
        <v>21</v>
      </c>
      <c r="D1298">
        <f>_xlfn.XLOOKUP(B1298,'altın fonu'!$A$2:$A$1834,'altın fonu'!$B$2:$B$1834,,0)</f>
        <v>0.24379999999999999</v>
      </c>
      <c r="E1298">
        <f t="shared" si="20"/>
        <v>86.136177194421663</v>
      </c>
      <c r="F1298">
        <f>E1298*'altın fonu'!$B$1834</f>
        <v>41.55209187858901</v>
      </c>
    </row>
    <row r="1299" spans="1:6" x14ac:dyDescent="0.3">
      <c r="A1299">
        <v>1298</v>
      </c>
      <c r="B1299" s="1">
        <v>44699</v>
      </c>
      <c r="C1299" s="6">
        <f>_xlfn.XLOOKUP(B1299,'sigara fiyatları'!$A$2:$A$11,'sigara fiyatları'!$B$2:$B$11,,-1)*$I$4</f>
        <v>21</v>
      </c>
      <c r="D1299">
        <f>_xlfn.XLOOKUP(B1299,'altın fonu'!$A$2:$A$1834,'altın fonu'!$B$2:$B$1834,,0)</f>
        <v>0.25059999999999999</v>
      </c>
      <c r="E1299">
        <f t="shared" si="20"/>
        <v>83.798882681564251</v>
      </c>
      <c r="F1299">
        <f>E1299*'altın fonu'!$B$1834</f>
        <v>40.424581005586596</v>
      </c>
    </row>
    <row r="1300" spans="1:6" x14ac:dyDescent="0.3">
      <c r="A1300">
        <v>1299</v>
      </c>
      <c r="B1300" s="1">
        <v>44700</v>
      </c>
      <c r="C1300" s="6">
        <f>_xlfn.XLOOKUP(B1300,'sigara fiyatları'!$A$2:$A$11,'sigara fiyatları'!$B$2:$B$11,,-1)*$I$4</f>
        <v>21</v>
      </c>
      <c r="D1300">
        <f>_xlfn.XLOOKUP(B1300,'altın fonu'!$A$2:$A$1834,'altın fonu'!$B$2:$B$1834,,0)</f>
        <v>0.25059999999999999</v>
      </c>
      <c r="E1300">
        <f t="shared" si="20"/>
        <v>83.798882681564251</v>
      </c>
      <c r="F1300">
        <f>E1300*'altın fonu'!$B$1834</f>
        <v>40.424581005586596</v>
      </c>
    </row>
    <row r="1301" spans="1:6" x14ac:dyDescent="0.3">
      <c r="A1301">
        <v>1300</v>
      </c>
      <c r="B1301" s="1">
        <v>44701</v>
      </c>
      <c r="C1301" s="6">
        <f>_xlfn.XLOOKUP(B1301,'sigara fiyatları'!$A$2:$A$11,'sigara fiyatları'!$B$2:$B$11,,-1)*$I$4</f>
        <v>21</v>
      </c>
      <c r="D1301">
        <f>_xlfn.XLOOKUP(B1301,'altın fonu'!$A$2:$A$1834,'altın fonu'!$B$2:$B$1834,,0)</f>
        <v>0.25180000000000002</v>
      </c>
      <c r="E1301">
        <f t="shared" si="20"/>
        <v>83.399523431294668</v>
      </c>
      <c r="F1301">
        <f>E1301*'altın fonu'!$B$1834</f>
        <v>40.231930103256545</v>
      </c>
    </row>
    <row r="1302" spans="1:6" x14ac:dyDescent="0.3">
      <c r="A1302">
        <v>1301</v>
      </c>
      <c r="B1302" s="1">
        <v>44702</v>
      </c>
      <c r="C1302" s="6">
        <f>_xlfn.XLOOKUP(B1302,'sigara fiyatları'!$A$2:$A$11,'sigara fiyatları'!$B$2:$B$11,,-1)*$I$4</f>
        <v>21</v>
      </c>
      <c r="D1302">
        <f>_xlfn.XLOOKUP(B1302,'altın fonu'!$A$2:$A$1834,'altın fonu'!$B$2:$B$1834,,0)</f>
        <v>0.25180000000000002</v>
      </c>
      <c r="E1302">
        <f t="shared" si="20"/>
        <v>83.399523431294668</v>
      </c>
      <c r="F1302">
        <f>E1302*'altın fonu'!$B$1834</f>
        <v>40.231930103256545</v>
      </c>
    </row>
    <row r="1303" spans="1:6" x14ac:dyDescent="0.3">
      <c r="A1303">
        <v>1302</v>
      </c>
      <c r="B1303" s="1">
        <v>44703</v>
      </c>
      <c r="C1303" s="6">
        <f>_xlfn.XLOOKUP(B1303,'sigara fiyatları'!$A$2:$A$11,'sigara fiyatları'!$B$2:$B$11,,-1)*$I$4</f>
        <v>21</v>
      </c>
      <c r="D1303">
        <f>_xlfn.XLOOKUP(B1303,'altın fonu'!$A$2:$A$1834,'altın fonu'!$B$2:$B$1834,,0)</f>
        <v>0.25180000000000002</v>
      </c>
      <c r="E1303">
        <f t="shared" si="20"/>
        <v>83.399523431294668</v>
      </c>
      <c r="F1303">
        <f>E1303*'altın fonu'!$B$1834</f>
        <v>40.231930103256545</v>
      </c>
    </row>
    <row r="1304" spans="1:6" x14ac:dyDescent="0.3">
      <c r="A1304">
        <v>1303</v>
      </c>
      <c r="B1304" s="1">
        <v>44704</v>
      </c>
      <c r="C1304" s="6">
        <f>_xlfn.XLOOKUP(B1304,'sigara fiyatları'!$A$2:$A$11,'sigara fiyatları'!$B$2:$B$11,,-1)*$I$4</f>
        <v>21</v>
      </c>
      <c r="D1304">
        <f>_xlfn.XLOOKUP(B1304,'altın fonu'!$A$2:$A$1834,'altın fonu'!$B$2:$B$1834,,0)</f>
        <v>0.25519999999999998</v>
      </c>
      <c r="E1304">
        <f t="shared" si="20"/>
        <v>82.288401253918508</v>
      </c>
      <c r="F1304">
        <f>E1304*'altın fonu'!$B$1834</f>
        <v>39.695924764890286</v>
      </c>
    </row>
    <row r="1305" spans="1:6" x14ac:dyDescent="0.3">
      <c r="A1305">
        <v>1304</v>
      </c>
      <c r="B1305" s="1">
        <v>44705</v>
      </c>
      <c r="C1305" s="6">
        <f>_xlfn.XLOOKUP(B1305,'sigara fiyatları'!$A$2:$A$11,'sigara fiyatları'!$B$2:$B$11,,-1)*$I$4</f>
        <v>21</v>
      </c>
      <c r="D1305">
        <f>_xlfn.XLOOKUP(B1305,'altın fonu'!$A$2:$A$1834,'altın fonu'!$B$2:$B$1834,,0)</f>
        <v>0.25600000000000001</v>
      </c>
      <c r="E1305">
        <f t="shared" si="20"/>
        <v>82.03125</v>
      </c>
      <c r="F1305">
        <f>E1305*'altın fonu'!$B$1834</f>
        <v>39.571874999999999</v>
      </c>
    </row>
    <row r="1306" spans="1:6" x14ac:dyDescent="0.3">
      <c r="A1306">
        <v>1305</v>
      </c>
      <c r="B1306" s="1">
        <v>44706</v>
      </c>
      <c r="C1306" s="6">
        <f>_xlfn.XLOOKUP(B1306,'sigara fiyatları'!$A$2:$A$11,'sigara fiyatları'!$B$2:$B$11,,-1)*$I$4</f>
        <v>21</v>
      </c>
      <c r="D1306">
        <f>_xlfn.XLOOKUP(B1306,'altın fonu'!$A$2:$A$1834,'altın fonu'!$B$2:$B$1834,,0)</f>
        <v>0.25890000000000002</v>
      </c>
      <c r="E1306">
        <f t="shared" si="20"/>
        <v>81.112398609501739</v>
      </c>
      <c r="F1306">
        <f>E1306*'altın fonu'!$B$1834</f>
        <v>39.128621089223635</v>
      </c>
    </row>
    <row r="1307" spans="1:6" x14ac:dyDescent="0.3">
      <c r="A1307">
        <v>1306</v>
      </c>
      <c r="B1307" s="1">
        <v>44707</v>
      </c>
      <c r="C1307" s="6">
        <f>_xlfn.XLOOKUP(B1307,'sigara fiyatları'!$A$2:$A$11,'sigara fiyatları'!$B$2:$B$11,,-1)*$I$4</f>
        <v>21</v>
      </c>
      <c r="D1307">
        <f>_xlfn.XLOOKUP(B1307,'altın fonu'!$A$2:$A$1834,'altın fonu'!$B$2:$B$1834,,0)</f>
        <v>0.26240000000000002</v>
      </c>
      <c r="E1307">
        <f t="shared" si="20"/>
        <v>80.030487804878035</v>
      </c>
      <c r="F1307">
        <f>E1307*'altın fonu'!$B$1834</f>
        <v>38.606707317073166</v>
      </c>
    </row>
    <row r="1308" spans="1:6" x14ac:dyDescent="0.3">
      <c r="A1308">
        <v>1307</v>
      </c>
      <c r="B1308" s="1">
        <v>44708</v>
      </c>
      <c r="C1308" s="6">
        <f>_xlfn.XLOOKUP(B1308,'sigara fiyatları'!$A$2:$A$11,'sigara fiyatları'!$B$2:$B$11,,-1)*$I$4</f>
        <v>21</v>
      </c>
      <c r="D1308">
        <f>_xlfn.XLOOKUP(B1308,'altın fonu'!$A$2:$A$1834,'altın fonu'!$B$2:$B$1834,,0)</f>
        <v>0.2626</v>
      </c>
      <c r="E1308">
        <f t="shared" si="20"/>
        <v>79.969535415079974</v>
      </c>
      <c r="F1308">
        <f>E1308*'altın fonu'!$B$1834</f>
        <v>38.577303884234581</v>
      </c>
    </row>
    <row r="1309" spans="1:6" x14ac:dyDescent="0.3">
      <c r="A1309">
        <v>1308</v>
      </c>
      <c r="B1309" s="1">
        <v>44709</v>
      </c>
      <c r="C1309" s="6">
        <f>_xlfn.XLOOKUP(B1309,'sigara fiyatları'!$A$2:$A$11,'sigara fiyatları'!$B$2:$B$11,,-1)*$I$4</f>
        <v>29</v>
      </c>
      <c r="D1309">
        <f>_xlfn.XLOOKUP(B1309,'altın fonu'!$A$2:$A$1834,'altın fonu'!$B$2:$B$1834,,0)</f>
        <v>0.2626</v>
      </c>
      <c r="E1309">
        <f t="shared" si="20"/>
        <v>110.43412033511044</v>
      </c>
      <c r="F1309">
        <f>E1309*'altın fonu'!$B$1834</f>
        <v>53.273419649657271</v>
      </c>
    </row>
    <row r="1310" spans="1:6" x14ac:dyDescent="0.3">
      <c r="A1310">
        <v>1309</v>
      </c>
      <c r="B1310" s="1">
        <v>44710</v>
      </c>
      <c r="C1310" s="6">
        <f>_xlfn.XLOOKUP(B1310,'sigara fiyatları'!$A$2:$A$11,'sigara fiyatları'!$B$2:$B$11,,-1)*$I$4</f>
        <v>29</v>
      </c>
      <c r="D1310">
        <f>_xlfn.XLOOKUP(B1310,'altın fonu'!$A$2:$A$1834,'altın fonu'!$B$2:$B$1834,,0)</f>
        <v>0.2626</v>
      </c>
      <c r="E1310">
        <f t="shared" si="20"/>
        <v>110.43412033511044</v>
      </c>
      <c r="F1310">
        <f>E1310*'altın fonu'!$B$1834</f>
        <v>53.273419649657271</v>
      </c>
    </row>
    <row r="1311" spans="1:6" x14ac:dyDescent="0.3">
      <c r="A1311">
        <v>1310</v>
      </c>
      <c r="B1311" s="1">
        <v>44711</v>
      </c>
      <c r="C1311" s="6">
        <f>_xlfn.XLOOKUP(B1311,'sigara fiyatları'!$A$2:$A$11,'sigara fiyatları'!$B$2:$B$11,,-1)*$I$4</f>
        <v>29</v>
      </c>
      <c r="D1311">
        <f>_xlfn.XLOOKUP(B1311,'altın fonu'!$A$2:$A$1834,'altın fonu'!$B$2:$B$1834,,0)</f>
        <v>0.26369999999999999</v>
      </c>
      <c r="E1311">
        <f t="shared" si="20"/>
        <v>109.9734546833523</v>
      </c>
      <c r="F1311">
        <f>E1311*'altın fonu'!$B$1834</f>
        <v>53.051194539249153</v>
      </c>
    </row>
    <row r="1312" spans="1:6" x14ac:dyDescent="0.3">
      <c r="A1312">
        <v>1311</v>
      </c>
      <c r="B1312" s="1">
        <v>44712</v>
      </c>
      <c r="C1312" s="6">
        <f>_xlfn.XLOOKUP(B1312,'sigara fiyatları'!$A$2:$A$11,'sigara fiyatları'!$B$2:$B$11,,-1)*$I$4</f>
        <v>29</v>
      </c>
      <c r="D1312">
        <f>_xlfn.XLOOKUP(B1312,'altın fonu'!$A$2:$A$1834,'altın fonu'!$B$2:$B$1834,,0)</f>
        <v>0.26379999999999998</v>
      </c>
      <c r="E1312">
        <f t="shared" si="20"/>
        <v>109.93176648976498</v>
      </c>
      <c r="F1312">
        <f>E1312*'altın fonu'!$B$1834</f>
        <v>53.031084154662629</v>
      </c>
    </row>
    <row r="1313" spans="1:6" x14ac:dyDescent="0.3">
      <c r="A1313">
        <v>1312</v>
      </c>
      <c r="B1313" s="1">
        <v>44713</v>
      </c>
      <c r="C1313" s="6">
        <f>_xlfn.XLOOKUP(B1313,'sigara fiyatları'!$A$2:$A$11,'sigara fiyatları'!$B$2:$B$11,,-1)*$I$4</f>
        <v>29</v>
      </c>
      <c r="D1313">
        <f>_xlfn.XLOOKUP(B1313,'altın fonu'!$A$2:$A$1834,'altın fonu'!$B$2:$B$1834,,0)</f>
        <v>0.26429999999999998</v>
      </c>
      <c r="E1313">
        <f t="shared" si="20"/>
        <v>109.72379871358307</v>
      </c>
      <c r="F1313">
        <f>E1313*'altın fonu'!$B$1834</f>
        <v>52.930760499432473</v>
      </c>
    </row>
    <row r="1314" spans="1:6" x14ac:dyDescent="0.3">
      <c r="A1314">
        <v>1313</v>
      </c>
      <c r="B1314" s="1">
        <v>44714</v>
      </c>
      <c r="C1314" s="6">
        <f>_xlfn.XLOOKUP(B1314,'sigara fiyatları'!$A$2:$A$11,'sigara fiyatları'!$B$2:$B$11,,-1)*$I$4</f>
        <v>29</v>
      </c>
      <c r="D1314">
        <f>_xlfn.XLOOKUP(B1314,'altın fonu'!$A$2:$A$1834,'altın fonu'!$B$2:$B$1834,,0)</f>
        <v>0.26140000000000002</v>
      </c>
      <c r="E1314">
        <f t="shared" si="20"/>
        <v>110.94108645753633</v>
      </c>
      <c r="F1314">
        <f>E1314*'altın fonu'!$B$1834</f>
        <v>53.517980107115527</v>
      </c>
    </row>
    <row r="1315" spans="1:6" x14ac:dyDescent="0.3">
      <c r="A1315">
        <v>1314</v>
      </c>
      <c r="B1315" s="1">
        <v>44715</v>
      </c>
      <c r="C1315" s="6">
        <f>_xlfn.XLOOKUP(B1315,'sigara fiyatları'!$A$2:$A$11,'sigara fiyatları'!$B$2:$B$11,,-1)*$I$4</f>
        <v>29</v>
      </c>
      <c r="D1315">
        <f>_xlfn.XLOOKUP(B1315,'altın fonu'!$A$2:$A$1834,'altın fonu'!$B$2:$B$1834,,0)</f>
        <v>0.26440000000000002</v>
      </c>
      <c r="E1315">
        <f t="shared" si="20"/>
        <v>109.6822995461422</v>
      </c>
      <c r="F1315">
        <f>E1315*'altın fonu'!$B$1834</f>
        <v>52.910741301058998</v>
      </c>
    </row>
    <row r="1316" spans="1:6" x14ac:dyDescent="0.3">
      <c r="A1316">
        <v>1315</v>
      </c>
      <c r="B1316" s="1">
        <v>44716</v>
      </c>
      <c r="C1316" s="6">
        <f>_xlfn.XLOOKUP(B1316,'sigara fiyatları'!$A$2:$A$11,'sigara fiyatları'!$B$2:$B$11,,-1)*$I$4</f>
        <v>29</v>
      </c>
      <c r="D1316">
        <f>_xlfn.XLOOKUP(B1316,'altın fonu'!$A$2:$A$1834,'altın fonu'!$B$2:$B$1834,,0)</f>
        <v>0.26440000000000002</v>
      </c>
      <c r="E1316">
        <f t="shared" si="20"/>
        <v>109.6822995461422</v>
      </c>
      <c r="F1316">
        <f>E1316*'altın fonu'!$B$1834</f>
        <v>52.910741301058998</v>
      </c>
    </row>
    <row r="1317" spans="1:6" x14ac:dyDescent="0.3">
      <c r="A1317">
        <v>1316</v>
      </c>
      <c r="B1317" s="1">
        <v>44717</v>
      </c>
      <c r="C1317" s="6">
        <f>_xlfn.XLOOKUP(B1317,'sigara fiyatları'!$A$2:$A$11,'sigara fiyatları'!$B$2:$B$11,,-1)*$I$4</f>
        <v>29</v>
      </c>
      <c r="D1317">
        <f>_xlfn.XLOOKUP(B1317,'altın fonu'!$A$2:$A$1834,'altın fonu'!$B$2:$B$1834,,0)</f>
        <v>0.26440000000000002</v>
      </c>
      <c r="E1317">
        <f t="shared" si="20"/>
        <v>109.6822995461422</v>
      </c>
      <c r="F1317">
        <f>E1317*'altın fonu'!$B$1834</f>
        <v>52.910741301058998</v>
      </c>
    </row>
    <row r="1318" spans="1:6" x14ac:dyDescent="0.3">
      <c r="A1318">
        <v>1317</v>
      </c>
      <c r="B1318" s="1">
        <v>44718</v>
      </c>
      <c r="C1318" s="6">
        <f>_xlfn.XLOOKUP(B1318,'sigara fiyatları'!$A$2:$A$11,'sigara fiyatları'!$B$2:$B$11,,-1)*$I$4</f>
        <v>29</v>
      </c>
      <c r="D1318">
        <f>_xlfn.XLOOKUP(B1318,'altın fonu'!$A$2:$A$1834,'altın fonu'!$B$2:$B$1834,,0)</f>
        <v>0.26679999999999998</v>
      </c>
      <c r="E1318">
        <f t="shared" si="20"/>
        <v>108.69565217391305</v>
      </c>
      <c r="F1318">
        <f>E1318*'altın fonu'!$B$1834</f>
        <v>52.434782608695656</v>
      </c>
    </row>
    <row r="1319" spans="1:6" x14ac:dyDescent="0.3">
      <c r="A1319">
        <v>1318</v>
      </c>
      <c r="B1319" s="1">
        <v>44719</v>
      </c>
      <c r="C1319" s="6">
        <f>_xlfn.XLOOKUP(B1319,'sigara fiyatları'!$A$2:$A$11,'sigara fiyatları'!$B$2:$B$11,,-1)*$I$4</f>
        <v>29</v>
      </c>
      <c r="D1319">
        <f>_xlfn.XLOOKUP(B1319,'altın fonu'!$A$2:$A$1834,'altın fonu'!$B$2:$B$1834,,0)</f>
        <v>0.26579999999999998</v>
      </c>
      <c r="E1319">
        <f t="shared" si="20"/>
        <v>109.10458991723101</v>
      </c>
      <c r="F1319">
        <f>E1319*'altın fonu'!$B$1834</f>
        <v>52.632054176072238</v>
      </c>
    </row>
    <row r="1320" spans="1:6" x14ac:dyDescent="0.3">
      <c r="A1320">
        <v>1319</v>
      </c>
      <c r="B1320" s="1">
        <v>44720</v>
      </c>
      <c r="C1320" s="6">
        <f>_xlfn.XLOOKUP(B1320,'sigara fiyatları'!$A$2:$A$11,'sigara fiyatları'!$B$2:$B$11,,-1)*$I$4</f>
        <v>29</v>
      </c>
      <c r="D1320">
        <f>_xlfn.XLOOKUP(B1320,'altın fonu'!$A$2:$A$1834,'altın fonu'!$B$2:$B$1834,,0)</f>
        <v>0.26860000000000001</v>
      </c>
      <c r="E1320">
        <f t="shared" si="20"/>
        <v>107.96723752792256</v>
      </c>
      <c r="F1320">
        <f>E1320*'altın fonu'!$B$1834</f>
        <v>52.083395383469842</v>
      </c>
    </row>
    <row r="1321" spans="1:6" x14ac:dyDescent="0.3">
      <c r="A1321">
        <v>1320</v>
      </c>
      <c r="B1321" s="1">
        <v>44721</v>
      </c>
      <c r="C1321" s="6">
        <f>_xlfn.XLOOKUP(B1321,'sigara fiyatları'!$A$2:$A$11,'sigara fiyatları'!$B$2:$B$11,,-1)*$I$4</f>
        <v>29</v>
      </c>
      <c r="D1321">
        <f>_xlfn.XLOOKUP(B1321,'altın fonu'!$A$2:$A$1834,'altın fonu'!$B$2:$B$1834,,0)</f>
        <v>0.27400000000000002</v>
      </c>
      <c r="E1321">
        <f t="shared" si="20"/>
        <v>105.83941605839415</v>
      </c>
      <c r="F1321">
        <f>E1321*'altın fonu'!$B$1834</f>
        <v>51.056934306569339</v>
      </c>
    </row>
    <row r="1322" spans="1:6" x14ac:dyDescent="0.3">
      <c r="A1322">
        <v>1321</v>
      </c>
      <c r="B1322" s="1">
        <v>44722</v>
      </c>
      <c r="C1322" s="6">
        <f>_xlfn.XLOOKUP(B1322,'sigara fiyatları'!$A$2:$A$11,'sigara fiyatları'!$B$2:$B$11,,-1)*$I$4</f>
        <v>29</v>
      </c>
      <c r="D1322">
        <f>_xlfn.XLOOKUP(B1322,'altın fonu'!$A$2:$A$1834,'altın fonu'!$B$2:$B$1834,,0)</f>
        <v>0.27589999999999998</v>
      </c>
      <c r="E1322">
        <f t="shared" si="20"/>
        <v>105.11054729974629</v>
      </c>
      <c r="F1322">
        <f>E1322*'altın fonu'!$B$1834</f>
        <v>50.705328017397605</v>
      </c>
    </row>
    <row r="1323" spans="1:6" x14ac:dyDescent="0.3">
      <c r="A1323">
        <v>1322</v>
      </c>
      <c r="B1323" s="1">
        <v>44723</v>
      </c>
      <c r="C1323" s="6">
        <f>_xlfn.XLOOKUP(B1323,'sigara fiyatları'!$A$2:$A$11,'sigara fiyatları'!$B$2:$B$11,,-1)*$I$4</f>
        <v>29</v>
      </c>
      <c r="D1323">
        <f>_xlfn.XLOOKUP(B1323,'altın fonu'!$A$2:$A$1834,'altın fonu'!$B$2:$B$1834,,0)</f>
        <v>0.27589999999999998</v>
      </c>
      <c r="E1323">
        <f t="shared" si="20"/>
        <v>105.11054729974629</v>
      </c>
      <c r="F1323">
        <f>E1323*'altın fonu'!$B$1834</f>
        <v>50.705328017397605</v>
      </c>
    </row>
    <row r="1324" spans="1:6" x14ac:dyDescent="0.3">
      <c r="A1324">
        <v>1323</v>
      </c>
      <c r="B1324" s="1">
        <v>44724</v>
      </c>
      <c r="C1324" s="6">
        <f>_xlfn.XLOOKUP(B1324,'sigara fiyatları'!$A$2:$A$11,'sigara fiyatları'!$B$2:$B$11,,-1)*$I$4</f>
        <v>29</v>
      </c>
      <c r="D1324">
        <f>_xlfn.XLOOKUP(B1324,'altın fonu'!$A$2:$A$1834,'altın fonu'!$B$2:$B$1834,,0)</f>
        <v>0.27589999999999998</v>
      </c>
      <c r="E1324">
        <f t="shared" si="20"/>
        <v>105.11054729974629</v>
      </c>
      <c r="F1324">
        <f>E1324*'altın fonu'!$B$1834</f>
        <v>50.705328017397605</v>
      </c>
    </row>
    <row r="1325" spans="1:6" x14ac:dyDescent="0.3">
      <c r="A1325">
        <v>1324</v>
      </c>
      <c r="B1325" s="1">
        <v>44725</v>
      </c>
      <c r="C1325" s="6">
        <f>_xlfn.XLOOKUP(B1325,'sigara fiyatları'!$A$2:$A$11,'sigara fiyatları'!$B$2:$B$11,,-1)*$I$4</f>
        <v>29</v>
      </c>
      <c r="D1325">
        <f>_xlfn.XLOOKUP(B1325,'altın fonu'!$A$2:$A$1834,'altın fonu'!$B$2:$B$1834,,0)</f>
        <v>0.27350000000000002</v>
      </c>
      <c r="E1325">
        <f t="shared" si="20"/>
        <v>106.03290676416819</v>
      </c>
      <c r="F1325">
        <f>E1325*'altın fonu'!$B$1834</f>
        <v>51.150274223034735</v>
      </c>
    </row>
    <row r="1326" spans="1:6" x14ac:dyDescent="0.3">
      <c r="A1326">
        <v>1325</v>
      </c>
      <c r="B1326" s="1">
        <v>44726</v>
      </c>
      <c r="C1326" s="6">
        <f>_xlfn.XLOOKUP(B1326,'sigara fiyatları'!$A$2:$A$11,'sigara fiyatları'!$B$2:$B$11,,-1)*$I$4</f>
        <v>29</v>
      </c>
      <c r="D1326">
        <f>_xlfn.XLOOKUP(B1326,'altın fonu'!$A$2:$A$1834,'altın fonu'!$B$2:$B$1834,,0)</f>
        <v>0.27610000000000001</v>
      </c>
      <c r="E1326">
        <f t="shared" si="20"/>
        <v>105.03440782325244</v>
      </c>
      <c r="F1326">
        <f>E1326*'altın fonu'!$B$1834</f>
        <v>50.668598333936977</v>
      </c>
    </row>
    <row r="1327" spans="1:6" x14ac:dyDescent="0.3">
      <c r="A1327">
        <v>1326</v>
      </c>
      <c r="B1327" s="1">
        <v>44727</v>
      </c>
      <c r="C1327" s="6">
        <f>_xlfn.XLOOKUP(B1327,'sigara fiyatları'!$A$2:$A$11,'sigara fiyatları'!$B$2:$B$11,,-1)*$I$4</f>
        <v>29</v>
      </c>
      <c r="D1327">
        <f>_xlfn.XLOOKUP(B1327,'altın fonu'!$A$2:$A$1834,'altın fonu'!$B$2:$B$1834,,0)</f>
        <v>0.2737</v>
      </c>
      <c r="E1327">
        <f t="shared" si="20"/>
        <v>105.95542564852028</v>
      </c>
      <c r="F1327">
        <f>E1327*'altın fonu'!$B$1834</f>
        <v>51.112897332846181</v>
      </c>
    </row>
    <row r="1328" spans="1:6" x14ac:dyDescent="0.3">
      <c r="A1328">
        <v>1327</v>
      </c>
      <c r="B1328" s="1">
        <v>44728</v>
      </c>
      <c r="C1328" s="6">
        <f>_xlfn.XLOOKUP(B1328,'sigara fiyatları'!$A$2:$A$11,'sigara fiyatları'!$B$2:$B$11,,-1)*$I$4</f>
        <v>29</v>
      </c>
      <c r="D1328">
        <f>_xlfn.XLOOKUP(B1328,'altın fonu'!$A$2:$A$1834,'altın fonu'!$B$2:$B$1834,,0)</f>
        <v>0.27239999999999998</v>
      </c>
      <c r="E1328">
        <f t="shared" si="20"/>
        <v>106.4610866372981</v>
      </c>
      <c r="F1328">
        <f>E1328*'altın fonu'!$B$1834</f>
        <v>51.356828193832598</v>
      </c>
    </row>
    <row r="1329" spans="1:6" x14ac:dyDescent="0.3">
      <c r="A1329">
        <v>1328</v>
      </c>
      <c r="B1329" s="1">
        <v>44729</v>
      </c>
      <c r="C1329" s="6">
        <f>_xlfn.XLOOKUP(B1329,'sigara fiyatları'!$A$2:$A$11,'sigara fiyatları'!$B$2:$B$11,,-1)*$I$4</f>
        <v>29</v>
      </c>
      <c r="D1329">
        <f>_xlfn.XLOOKUP(B1329,'altın fonu'!$A$2:$A$1834,'altın fonu'!$B$2:$B$1834,,0)</f>
        <v>0.27479999999999999</v>
      </c>
      <c r="E1329">
        <f t="shared" si="20"/>
        <v>105.53129548762737</v>
      </c>
      <c r="F1329">
        <f>E1329*'altın fonu'!$B$1834</f>
        <v>50.908296943231448</v>
      </c>
    </row>
    <row r="1330" spans="1:6" x14ac:dyDescent="0.3">
      <c r="A1330">
        <v>1329</v>
      </c>
      <c r="B1330" s="1">
        <v>44730</v>
      </c>
      <c r="C1330" s="6">
        <f>_xlfn.XLOOKUP(B1330,'sigara fiyatları'!$A$2:$A$11,'sigara fiyatları'!$B$2:$B$11,,-1)*$I$4</f>
        <v>29</v>
      </c>
      <c r="D1330">
        <f>_xlfn.XLOOKUP(B1330,'altın fonu'!$A$2:$A$1834,'altın fonu'!$B$2:$B$1834,,0)</f>
        <v>0.27479999999999999</v>
      </c>
      <c r="E1330">
        <f t="shared" si="20"/>
        <v>105.53129548762737</v>
      </c>
      <c r="F1330">
        <f>E1330*'altın fonu'!$B$1834</f>
        <v>50.908296943231448</v>
      </c>
    </row>
    <row r="1331" spans="1:6" x14ac:dyDescent="0.3">
      <c r="A1331">
        <v>1330</v>
      </c>
      <c r="B1331" s="1">
        <v>44731</v>
      </c>
      <c r="C1331" s="6">
        <f>_xlfn.XLOOKUP(B1331,'sigara fiyatları'!$A$2:$A$11,'sigara fiyatları'!$B$2:$B$11,,-1)*$I$4</f>
        <v>29</v>
      </c>
      <c r="D1331">
        <f>_xlfn.XLOOKUP(B1331,'altın fonu'!$A$2:$A$1834,'altın fonu'!$B$2:$B$1834,,0)</f>
        <v>0.27479999999999999</v>
      </c>
      <c r="E1331">
        <f t="shared" si="20"/>
        <v>105.53129548762737</v>
      </c>
      <c r="F1331">
        <f>E1331*'altın fonu'!$B$1834</f>
        <v>50.908296943231448</v>
      </c>
    </row>
    <row r="1332" spans="1:6" x14ac:dyDescent="0.3">
      <c r="A1332">
        <v>1331</v>
      </c>
      <c r="B1332" s="1">
        <v>44732</v>
      </c>
      <c r="C1332" s="6">
        <f>_xlfn.XLOOKUP(B1332,'sigara fiyatları'!$A$2:$A$11,'sigara fiyatları'!$B$2:$B$11,,-1)*$I$4</f>
        <v>29</v>
      </c>
      <c r="D1332">
        <f>_xlfn.XLOOKUP(B1332,'altın fonu'!$A$2:$A$1834,'altın fonu'!$B$2:$B$1834,,0)</f>
        <v>0.27650000000000002</v>
      </c>
      <c r="E1332">
        <f t="shared" si="20"/>
        <v>104.88245931283905</v>
      </c>
      <c r="F1332">
        <f>E1332*'altın fonu'!$B$1834</f>
        <v>50.595298372513554</v>
      </c>
    </row>
    <row r="1333" spans="1:6" x14ac:dyDescent="0.3">
      <c r="A1333">
        <v>1332</v>
      </c>
      <c r="B1333" s="1">
        <v>44733</v>
      </c>
      <c r="C1333" s="6">
        <f>_xlfn.XLOOKUP(B1333,'sigara fiyatları'!$A$2:$A$11,'sigara fiyatları'!$B$2:$B$11,,-1)*$I$4</f>
        <v>29</v>
      </c>
      <c r="D1333">
        <f>_xlfn.XLOOKUP(B1333,'altın fonu'!$A$2:$A$1834,'altın fonu'!$B$2:$B$1834,,0)</f>
        <v>0.27610000000000001</v>
      </c>
      <c r="E1333">
        <f t="shared" si="20"/>
        <v>105.03440782325244</v>
      </c>
      <c r="F1333">
        <f>E1333*'altın fonu'!$B$1834</f>
        <v>50.668598333936977</v>
      </c>
    </row>
    <row r="1334" spans="1:6" x14ac:dyDescent="0.3">
      <c r="A1334">
        <v>1333</v>
      </c>
      <c r="B1334" s="1">
        <v>44734</v>
      </c>
      <c r="C1334" s="6">
        <f>_xlfn.XLOOKUP(B1334,'sigara fiyatları'!$A$2:$A$11,'sigara fiyatları'!$B$2:$B$11,,-1)*$I$4</f>
        <v>29</v>
      </c>
      <c r="D1334">
        <f>_xlfn.XLOOKUP(B1334,'altın fonu'!$A$2:$A$1834,'altın fonu'!$B$2:$B$1834,,0)</f>
        <v>0.27589999999999998</v>
      </c>
      <c r="E1334">
        <f t="shared" si="20"/>
        <v>105.11054729974629</v>
      </c>
      <c r="F1334">
        <f>E1334*'altın fonu'!$B$1834</f>
        <v>50.705328017397605</v>
      </c>
    </row>
    <row r="1335" spans="1:6" x14ac:dyDescent="0.3">
      <c r="A1335">
        <v>1334</v>
      </c>
      <c r="B1335" s="1">
        <v>44735</v>
      </c>
      <c r="C1335" s="6">
        <f>_xlfn.XLOOKUP(B1335,'sigara fiyatları'!$A$2:$A$11,'sigara fiyatları'!$B$2:$B$11,,-1)*$I$4</f>
        <v>29</v>
      </c>
      <c r="D1335">
        <f>_xlfn.XLOOKUP(B1335,'altın fonu'!$A$2:$A$1834,'altın fonu'!$B$2:$B$1834,,0)</f>
        <v>0.27479999999999999</v>
      </c>
      <c r="E1335">
        <f t="shared" si="20"/>
        <v>105.53129548762737</v>
      </c>
      <c r="F1335">
        <f>E1335*'altın fonu'!$B$1834</f>
        <v>50.908296943231448</v>
      </c>
    </row>
    <row r="1336" spans="1:6" x14ac:dyDescent="0.3">
      <c r="A1336">
        <v>1335</v>
      </c>
      <c r="B1336" s="1">
        <v>44736</v>
      </c>
      <c r="C1336" s="6">
        <f>_xlfn.XLOOKUP(B1336,'sigara fiyatları'!$A$2:$A$11,'sigara fiyatları'!$B$2:$B$11,,-1)*$I$4</f>
        <v>29</v>
      </c>
      <c r="D1336">
        <f>_xlfn.XLOOKUP(B1336,'altın fonu'!$A$2:$A$1834,'altın fonu'!$B$2:$B$1834,,0)</f>
        <v>0.27539999999999998</v>
      </c>
      <c r="E1336">
        <f t="shared" si="20"/>
        <v>105.30137981118374</v>
      </c>
      <c r="F1336">
        <f>E1336*'altın fonu'!$B$1834</f>
        <v>50.797385620915037</v>
      </c>
    </row>
    <row r="1337" spans="1:6" x14ac:dyDescent="0.3">
      <c r="A1337">
        <v>1336</v>
      </c>
      <c r="B1337" s="1">
        <v>44737</v>
      </c>
      <c r="C1337" s="6">
        <f>_xlfn.XLOOKUP(B1337,'sigara fiyatları'!$A$2:$A$11,'sigara fiyatları'!$B$2:$B$11,,-1)*$I$4</f>
        <v>29</v>
      </c>
      <c r="D1337">
        <f>_xlfn.XLOOKUP(B1337,'altın fonu'!$A$2:$A$1834,'altın fonu'!$B$2:$B$1834,,0)</f>
        <v>0.27539999999999998</v>
      </c>
      <c r="E1337">
        <f t="shared" si="20"/>
        <v>105.30137981118374</v>
      </c>
      <c r="F1337">
        <f>E1337*'altın fonu'!$B$1834</f>
        <v>50.797385620915037</v>
      </c>
    </row>
    <row r="1338" spans="1:6" x14ac:dyDescent="0.3">
      <c r="A1338">
        <v>1337</v>
      </c>
      <c r="B1338" s="1">
        <v>44738</v>
      </c>
      <c r="C1338" s="6">
        <f>_xlfn.XLOOKUP(B1338,'sigara fiyatları'!$A$2:$A$11,'sigara fiyatları'!$B$2:$B$11,,-1)*$I$4</f>
        <v>29</v>
      </c>
      <c r="D1338">
        <f>_xlfn.XLOOKUP(B1338,'altın fonu'!$A$2:$A$1834,'altın fonu'!$B$2:$B$1834,,0)</f>
        <v>0.27539999999999998</v>
      </c>
      <c r="E1338">
        <f t="shared" si="20"/>
        <v>105.30137981118374</v>
      </c>
      <c r="F1338">
        <f>E1338*'altın fonu'!$B$1834</f>
        <v>50.797385620915037</v>
      </c>
    </row>
    <row r="1339" spans="1:6" x14ac:dyDescent="0.3">
      <c r="A1339">
        <v>1338</v>
      </c>
      <c r="B1339" s="1">
        <v>44739</v>
      </c>
      <c r="C1339" s="6">
        <f>_xlfn.XLOOKUP(B1339,'sigara fiyatları'!$A$2:$A$11,'sigara fiyatları'!$B$2:$B$11,,-1)*$I$4</f>
        <v>29</v>
      </c>
      <c r="D1339">
        <f>_xlfn.XLOOKUP(B1339,'altın fonu'!$A$2:$A$1834,'altın fonu'!$B$2:$B$1834,,0)</f>
        <v>0.27500000000000002</v>
      </c>
      <c r="E1339">
        <f t="shared" si="20"/>
        <v>105.45454545454544</v>
      </c>
      <c r="F1339">
        <f>E1339*'altın fonu'!$B$1834</f>
        <v>50.871272727272718</v>
      </c>
    </row>
    <row r="1340" spans="1:6" x14ac:dyDescent="0.3">
      <c r="A1340">
        <v>1339</v>
      </c>
      <c r="B1340" s="1">
        <v>44740</v>
      </c>
      <c r="C1340" s="6">
        <f>_xlfn.XLOOKUP(B1340,'sigara fiyatları'!$A$2:$A$11,'sigara fiyatları'!$B$2:$B$11,,-1)*$I$4</f>
        <v>29</v>
      </c>
      <c r="D1340">
        <f>_xlfn.XLOOKUP(B1340,'altın fonu'!$A$2:$A$1834,'altın fonu'!$B$2:$B$1834,,0)</f>
        <v>0.2656</v>
      </c>
      <c r="E1340">
        <f t="shared" si="20"/>
        <v>109.18674698795181</v>
      </c>
      <c r="F1340">
        <f>E1340*'altın fonu'!$B$1834</f>
        <v>52.671686746987952</v>
      </c>
    </row>
    <row r="1341" spans="1:6" x14ac:dyDescent="0.3">
      <c r="A1341">
        <v>1340</v>
      </c>
      <c r="B1341" s="1">
        <v>44741</v>
      </c>
      <c r="C1341" s="6">
        <f>_xlfn.XLOOKUP(B1341,'sigara fiyatları'!$A$2:$A$11,'sigara fiyatları'!$B$2:$B$11,,-1)*$I$4</f>
        <v>29</v>
      </c>
      <c r="D1341">
        <f>_xlfn.XLOOKUP(B1341,'altın fonu'!$A$2:$A$1834,'altın fonu'!$B$2:$B$1834,,0)</f>
        <v>0.26369999999999999</v>
      </c>
      <c r="E1341">
        <f t="shared" si="20"/>
        <v>109.9734546833523</v>
      </c>
      <c r="F1341">
        <f>E1341*'altın fonu'!$B$1834</f>
        <v>53.051194539249153</v>
      </c>
    </row>
    <row r="1342" spans="1:6" x14ac:dyDescent="0.3">
      <c r="A1342">
        <v>1341</v>
      </c>
      <c r="B1342" s="1">
        <v>44742</v>
      </c>
      <c r="C1342" s="6">
        <f>_xlfn.XLOOKUP(B1342,'sigara fiyatları'!$A$2:$A$11,'sigara fiyatları'!$B$2:$B$11,,-1)*$I$4</f>
        <v>29</v>
      </c>
      <c r="D1342">
        <f>_xlfn.XLOOKUP(B1342,'altın fonu'!$A$2:$A$1834,'altın fonu'!$B$2:$B$1834,,0)</f>
        <v>0.26340000000000002</v>
      </c>
      <c r="E1342">
        <f t="shared" si="20"/>
        <v>110.09870918754744</v>
      </c>
      <c r="F1342">
        <f>E1342*'altın fonu'!$B$1834</f>
        <v>53.111617312072887</v>
      </c>
    </row>
    <row r="1343" spans="1:6" x14ac:dyDescent="0.3">
      <c r="A1343">
        <v>1342</v>
      </c>
      <c r="B1343" s="1">
        <v>44743</v>
      </c>
      <c r="C1343" s="6">
        <f>_xlfn.XLOOKUP(B1343,'sigara fiyatları'!$A$2:$A$11,'sigara fiyatları'!$B$2:$B$11,,-1)*$I$4</f>
        <v>29</v>
      </c>
      <c r="D1343">
        <f>_xlfn.XLOOKUP(B1343,'altın fonu'!$A$2:$A$1834,'altın fonu'!$B$2:$B$1834,,0)</f>
        <v>0.2626</v>
      </c>
      <c r="E1343">
        <f t="shared" si="20"/>
        <v>110.43412033511044</v>
      </c>
      <c r="F1343">
        <f>E1343*'altın fonu'!$B$1834</f>
        <v>53.273419649657271</v>
      </c>
    </row>
    <row r="1344" spans="1:6" x14ac:dyDescent="0.3">
      <c r="A1344">
        <v>1343</v>
      </c>
      <c r="B1344" s="1">
        <v>44744</v>
      </c>
      <c r="C1344" s="6">
        <f>_xlfn.XLOOKUP(B1344,'sigara fiyatları'!$A$2:$A$11,'sigara fiyatları'!$B$2:$B$11,,-1)*$I$4</f>
        <v>29</v>
      </c>
      <c r="D1344">
        <f>_xlfn.XLOOKUP(B1344,'altın fonu'!$A$2:$A$1834,'altın fonu'!$B$2:$B$1834,,0)</f>
        <v>0.2626</v>
      </c>
      <c r="E1344">
        <f t="shared" si="20"/>
        <v>110.43412033511044</v>
      </c>
      <c r="F1344">
        <f>E1344*'altın fonu'!$B$1834</f>
        <v>53.273419649657271</v>
      </c>
    </row>
    <row r="1345" spans="1:6" x14ac:dyDescent="0.3">
      <c r="A1345">
        <v>1344</v>
      </c>
      <c r="B1345" s="1">
        <v>44745</v>
      </c>
      <c r="C1345" s="6">
        <f>_xlfn.XLOOKUP(B1345,'sigara fiyatları'!$A$2:$A$11,'sigara fiyatları'!$B$2:$B$11,,-1)*$I$4</f>
        <v>29</v>
      </c>
      <c r="D1345">
        <f>_xlfn.XLOOKUP(B1345,'altın fonu'!$A$2:$A$1834,'altın fonu'!$B$2:$B$1834,,0)</f>
        <v>0.2626</v>
      </c>
      <c r="E1345">
        <f t="shared" si="20"/>
        <v>110.43412033511044</v>
      </c>
      <c r="F1345">
        <f>E1345*'altın fonu'!$B$1834</f>
        <v>53.273419649657271</v>
      </c>
    </row>
    <row r="1346" spans="1:6" x14ac:dyDescent="0.3">
      <c r="A1346">
        <v>1345</v>
      </c>
      <c r="B1346" s="1">
        <v>44746</v>
      </c>
      <c r="C1346" s="6">
        <f>_xlfn.XLOOKUP(B1346,'sigara fiyatları'!$A$2:$A$11,'sigara fiyatları'!$B$2:$B$11,,-1)*$I$4</f>
        <v>31</v>
      </c>
      <c r="D1346">
        <f>_xlfn.XLOOKUP(B1346,'altın fonu'!$A$2:$A$1834,'altın fonu'!$B$2:$B$1834,,0)</f>
        <v>0.26140000000000002</v>
      </c>
      <c r="E1346">
        <f t="shared" si="20"/>
        <v>118.59219586840091</v>
      </c>
      <c r="F1346">
        <f>E1346*'altın fonu'!$B$1834</f>
        <v>57.208875286916594</v>
      </c>
    </row>
    <row r="1347" spans="1:6" x14ac:dyDescent="0.3">
      <c r="A1347">
        <v>1346</v>
      </c>
      <c r="B1347" s="1">
        <v>44747</v>
      </c>
      <c r="C1347" s="6">
        <f>_xlfn.XLOOKUP(B1347,'sigara fiyatları'!$A$2:$A$11,'sigara fiyatları'!$B$2:$B$11,,-1)*$I$4</f>
        <v>31</v>
      </c>
      <c r="D1347">
        <f>_xlfn.XLOOKUP(B1347,'altın fonu'!$A$2:$A$1834,'altın fonu'!$B$2:$B$1834,,0)</f>
        <v>0.26450000000000001</v>
      </c>
      <c r="E1347">
        <f t="shared" ref="E1347:E1410" si="21">C1347/D1347</f>
        <v>117.20226843100188</v>
      </c>
      <c r="F1347">
        <f>E1347*'altın fonu'!$B$1834</f>
        <v>56.538374291115311</v>
      </c>
    </row>
    <row r="1348" spans="1:6" x14ac:dyDescent="0.3">
      <c r="A1348">
        <v>1347</v>
      </c>
      <c r="B1348" s="1">
        <v>44748</v>
      </c>
      <c r="C1348" s="6">
        <f>_xlfn.XLOOKUP(B1348,'sigara fiyatları'!$A$2:$A$11,'sigara fiyatları'!$B$2:$B$11,,-1)*$I$4</f>
        <v>31</v>
      </c>
      <c r="D1348">
        <f>_xlfn.XLOOKUP(B1348,'altın fonu'!$A$2:$A$1834,'altın fonu'!$B$2:$B$1834,,0)</f>
        <v>0.26690000000000003</v>
      </c>
      <c r="E1348">
        <f t="shared" si="21"/>
        <v>116.14837017609591</v>
      </c>
      <c r="F1348">
        <f>E1348*'altın fonu'!$B$1834</f>
        <v>56.029973772948665</v>
      </c>
    </row>
    <row r="1349" spans="1:6" x14ac:dyDescent="0.3">
      <c r="A1349">
        <v>1348</v>
      </c>
      <c r="B1349" s="1">
        <v>44749</v>
      </c>
      <c r="C1349" s="6">
        <f>_xlfn.XLOOKUP(B1349,'sigara fiyatları'!$A$2:$A$11,'sigara fiyatları'!$B$2:$B$11,,-1)*$I$4</f>
        <v>31</v>
      </c>
      <c r="D1349">
        <f>_xlfn.XLOOKUP(B1349,'altın fonu'!$A$2:$A$1834,'altın fonu'!$B$2:$B$1834,,0)</f>
        <v>0.26429999999999998</v>
      </c>
      <c r="E1349">
        <f t="shared" si="21"/>
        <v>117.29095724555431</v>
      </c>
      <c r="F1349">
        <f>E1349*'altın fonu'!$B$1834</f>
        <v>56.581157775255399</v>
      </c>
    </row>
    <row r="1350" spans="1:6" x14ac:dyDescent="0.3">
      <c r="A1350">
        <v>1349</v>
      </c>
      <c r="B1350" s="1">
        <v>44750</v>
      </c>
      <c r="C1350" s="6">
        <f>_xlfn.XLOOKUP(B1350,'sigara fiyatları'!$A$2:$A$11,'sigara fiyatları'!$B$2:$B$11,,-1)*$I$4</f>
        <v>31</v>
      </c>
      <c r="D1350">
        <f>_xlfn.XLOOKUP(B1350,'altın fonu'!$A$2:$A$1834,'altın fonu'!$B$2:$B$1834,,0)</f>
        <v>0.26319999999999999</v>
      </c>
      <c r="E1350">
        <f t="shared" si="21"/>
        <v>117.78115501519757</v>
      </c>
      <c r="F1350">
        <f>E1350*'altın fonu'!$B$1834</f>
        <v>56.817629179331306</v>
      </c>
    </row>
    <row r="1351" spans="1:6" x14ac:dyDescent="0.3">
      <c r="A1351">
        <v>1350</v>
      </c>
      <c r="B1351" s="1">
        <v>44751</v>
      </c>
      <c r="C1351" s="6">
        <f>_xlfn.XLOOKUP(B1351,'sigara fiyatları'!$A$2:$A$11,'sigara fiyatları'!$B$2:$B$11,,-1)*$I$4</f>
        <v>31</v>
      </c>
      <c r="D1351">
        <f>_xlfn.XLOOKUP(B1351,'altın fonu'!$A$2:$A$1834,'altın fonu'!$B$2:$B$1834,,0)</f>
        <v>0.26319999999999999</v>
      </c>
      <c r="E1351">
        <f t="shared" si="21"/>
        <v>117.78115501519757</v>
      </c>
      <c r="F1351">
        <f>E1351*'altın fonu'!$B$1834</f>
        <v>56.817629179331306</v>
      </c>
    </row>
    <row r="1352" spans="1:6" x14ac:dyDescent="0.3">
      <c r="A1352">
        <v>1351</v>
      </c>
      <c r="B1352" s="1">
        <v>44752</v>
      </c>
      <c r="C1352" s="6">
        <f>_xlfn.XLOOKUP(B1352,'sigara fiyatları'!$A$2:$A$11,'sigara fiyatları'!$B$2:$B$11,,-1)*$I$4</f>
        <v>31</v>
      </c>
      <c r="D1352">
        <f>_xlfn.XLOOKUP(B1352,'altın fonu'!$A$2:$A$1834,'altın fonu'!$B$2:$B$1834,,0)</f>
        <v>0.26319999999999999</v>
      </c>
      <c r="E1352">
        <f t="shared" si="21"/>
        <v>117.78115501519757</v>
      </c>
      <c r="F1352">
        <f>E1352*'altın fonu'!$B$1834</f>
        <v>56.817629179331306</v>
      </c>
    </row>
    <row r="1353" spans="1:6" x14ac:dyDescent="0.3">
      <c r="A1353">
        <v>1352</v>
      </c>
      <c r="B1353" s="1">
        <v>44753</v>
      </c>
      <c r="C1353" s="6">
        <f>_xlfn.XLOOKUP(B1353,'sigara fiyatları'!$A$2:$A$11,'sigara fiyatları'!$B$2:$B$11,,-1)*$I$4</f>
        <v>31</v>
      </c>
      <c r="D1353">
        <f>_xlfn.XLOOKUP(B1353,'altın fonu'!$A$2:$A$1834,'altın fonu'!$B$2:$B$1834,,0)</f>
        <v>0.26319999999999999</v>
      </c>
      <c r="E1353">
        <f t="shared" si="21"/>
        <v>117.78115501519757</v>
      </c>
      <c r="F1353">
        <f>E1353*'altın fonu'!$B$1834</f>
        <v>56.817629179331306</v>
      </c>
    </row>
    <row r="1354" spans="1:6" x14ac:dyDescent="0.3">
      <c r="A1354">
        <v>1353</v>
      </c>
      <c r="B1354" s="1">
        <v>44754</v>
      </c>
      <c r="C1354" s="6">
        <f>_xlfn.XLOOKUP(B1354,'sigara fiyatları'!$A$2:$A$11,'sigara fiyatları'!$B$2:$B$11,,-1)*$I$4</f>
        <v>31</v>
      </c>
      <c r="D1354">
        <f>_xlfn.XLOOKUP(B1354,'altın fonu'!$A$2:$A$1834,'altın fonu'!$B$2:$B$1834,,0)</f>
        <v>0.26319999999999999</v>
      </c>
      <c r="E1354">
        <f t="shared" si="21"/>
        <v>117.78115501519757</v>
      </c>
      <c r="F1354">
        <f>E1354*'altın fonu'!$B$1834</f>
        <v>56.817629179331306</v>
      </c>
    </row>
    <row r="1355" spans="1:6" x14ac:dyDescent="0.3">
      <c r="A1355">
        <v>1354</v>
      </c>
      <c r="B1355" s="1">
        <v>44755</v>
      </c>
      <c r="C1355" s="6">
        <f>_xlfn.XLOOKUP(B1355,'sigara fiyatları'!$A$2:$A$11,'sigara fiyatları'!$B$2:$B$11,,-1)*$I$4</f>
        <v>31</v>
      </c>
      <c r="D1355">
        <f>_xlfn.XLOOKUP(B1355,'altın fonu'!$A$2:$A$1834,'altın fonu'!$B$2:$B$1834,,0)</f>
        <v>0.26319999999999999</v>
      </c>
      <c r="E1355">
        <f t="shared" si="21"/>
        <v>117.78115501519757</v>
      </c>
      <c r="F1355">
        <f>E1355*'altın fonu'!$B$1834</f>
        <v>56.817629179331306</v>
      </c>
    </row>
    <row r="1356" spans="1:6" x14ac:dyDescent="0.3">
      <c r="A1356">
        <v>1355</v>
      </c>
      <c r="B1356" s="1">
        <v>44756</v>
      </c>
      <c r="C1356" s="6">
        <f>_xlfn.XLOOKUP(B1356,'sigara fiyatları'!$A$2:$A$11,'sigara fiyatları'!$B$2:$B$11,,-1)*$I$4</f>
        <v>31</v>
      </c>
      <c r="D1356">
        <f>_xlfn.XLOOKUP(B1356,'altın fonu'!$A$2:$A$1834,'altın fonu'!$B$2:$B$1834,,0)</f>
        <v>0.26179999999999998</v>
      </c>
      <c r="E1356">
        <f t="shared" si="21"/>
        <v>118.41100076394196</v>
      </c>
      <c r="F1356">
        <f>E1356*'altın fonu'!$B$1834</f>
        <v>57.1214667685256</v>
      </c>
    </row>
    <row r="1357" spans="1:6" x14ac:dyDescent="0.3">
      <c r="A1357">
        <v>1356</v>
      </c>
      <c r="B1357" s="1">
        <v>44757</v>
      </c>
      <c r="C1357" s="6">
        <f>_xlfn.XLOOKUP(B1357,'sigara fiyatları'!$A$2:$A$11,'sigara fiyatları'!$B$2:$B$11,,-1)*$I$4</f>
        <v>31</v>
      </c>
      <c r="D1357">
        <f>_xlfn.XLOOKUP(B1357,'altın fonu'!$A$2:$A$1834,'altın fonu'!$B$2:$B$1834,,0)</f>
        <v>0.26179999999999998</v>
      </c>
      <c r="E1357">
        <f t="shared" si="21"/>
        <v>118.41100076394196</v>
      </c>
      <c r="F1357">
        <f>E1357*'altın fonu'!$B$1834</f>
        <v>57.1214667685256</v>
      </c>
    </row>
    <row r="1358" spans="1:6" x14ac:dyDescent="0.3">
      <c r="A1358">
        <v>1357</v>
      </c>
      <c r="B1358" s="1">
        <v>44758</v>
      </c>
      <c r="C1358" s="6">
        <f>_xlfn.XLOOKUP(B1358,'sigara fiyatları'!$A$2:$A$11,'sigara fiyatları'!$B$2:$B$11,,-1)*$I$4</f>
        <v>31</v>
      </c>
      <c r="D1358">
        <f>_xlfn.XLOOKUP(B1358,'altın fonu'!$A$2:$A$1834,'altın fonu'!$B$2:$B$1834,,0)</f>
        <v>0.26179999999999998</v>
      </c>
      <c r="E1358">
        <f t="shared" si="21"/>
        <v>118.41100076394196</v>
      </c>
      <c r="F1358">
        <f>E1358*'altın fonu'!$B$1834</f>
        <v>57.1214667685256</v>
      </c>
    </row>
    <row r="1359" spans="1:6" x14ac:dyDescent="0.3">
      <c r="A1359">
        <v>1358</v>
      </c>
      <c r="B1359" s="1">
        <v>44759</v>
      </c>
      <c r="C1359" s="6">
        <f>_xlfn.XLOOKUP(B1359,'sigara fiyatları'!$A$2:$A$11,'sigara fiyatları'!$B$2:$B$11,,-1)*$I$4</f>
        <v>31</v>
      </c>
      <c r="D1359">
        <f>_xlfn.XLOOKUP(B1359,'altın fonu'!$A$2:$A$1834,'altın fonu'!$B$2:$B$1834,,0)</f>
        <v>0.26179999999999998</v>
      </c>
      <c r="E1359">
        <f t="shared" si="21"/>
        <v>118.41100076394196</v>
      </c>
      <c r="F1359">
        <f>E1359*'altın fonu'!$B$1834</f>
        <v>57.1214667685256</v>
      </c>
    </row>
    <row r="1360" spans="1:6" x14ac:dyDescent="0.3">
      <c r="A1360">
        <v>1359</v>
      </c>
      <c r="B1360" s="1">
        <v>44760</v>
      </c>
      <c r="C1360" s="6">
        <f>_xlfn.XLOOKUP(B1360,'sigara fiyatları'!$A$2:$A$11,'sigara fiyatları'!$B$2:$B$11,,-1)*$I$4</f>
        <v>31</v>
      </c>
      <c r="D1360">
        <f>_xlfn.XLOOKUP(B1360,'altın fonu'!$A$2:$A$1834,'altın fonu'!$B$2:$B$1834,,0)</f>
        <v>0.26240000000000002</v>
      </c>
      <c r="E1360">
        <f t="shared" si="21"/>
        <v>118.14024390243901</v>
      </c>
      <c r="F1360">
        <f>E1360*'altın fonu'!$B$1834</f>
        <v>56.990853658536579</v>
      </c>
    </row>
    <row r="1361" spans="1:6" x14ac:dyDescent="0.3">
      <c r="A1361">
        <v>1360</v>
      </c>
      <c r="B1361" s="1">
        <v>44761</v>
      </c>
      <c r="C1361" s="6">
        <f>_xlfn.XLOOKUP(B1361,'sigara fiyatları'!$A$2:$A$11,'sigara fiyatları'!$B$2:$B$11,,-1)*$I$4</f>
        <v>31</v>
      </c>
      <c r="D1361">
        <f>_xlfn.XLOOKUP(B1361,'altın fonu'!$A$2:$A$1834,'altın fonu'!$B$2:$B$1834,,0)</f>
        <v>0.26240000000000002</v>
      </c>
      <c r="E1361">
        <f t="shared" si="21"/>
        <v>118.14024390243901</v>
      </c>
      <c r="F1361">
        <f>E1361*'altın fonu'!$B$1834</f>
        <v>56.990853658536579</v>
      </c>
    </row>
    <row r="1362" spans="1:6" x14ac:dyDescent="0.3">
      <c r="A1362">
        <v>1361</v>
      </c>
      <c r="B1362" s="1">
        <v>44762</v>
      </c>
      <c r="C1362" s="6">
        <f>_xlfn.XLOOKUP(B1362,'sigara fiyatları'!$A$2:$A$11,'sigara fiyatları'!$B$2:$B$11,,-1)*$I$4</f>
        <v>31</v>
      </c>
      <c r="D1362">
        <f>_xlfn.XLOOKUP(B1362,'altın fonu'!$A$2:$A$1834,'altın fonu'!$B$2:$B$1834,,0)</f>
        <v>0.26269999999999999</v>
      </c>
      <c r="E1362">
        <f t="shared" si="21"/>
        <v>118.00532927293492</v>
      </c>
      <c r="F1362">
        <f>E1362*'altın fonu'!$B$1834</f>
        <v>56.925770841263805</v>
      </c>
    </row>
    <row r="1363" spans="1:6" x14ac:dyDescent="0.3">
      <c r="A1363">
        <v>1362</v>
      </c>
      <c r="B1363" s="1">
        <v>44763</v>
      </c>
      <c r="C1363" s="6">
        <f>_xlfn.XLOOKUP(B1363,'sigara fiyatları'!$A$2:$A$11,'sigara fiyatları'!$B$2:$B$11,,-1)*$I$4</f>
        <v>31</v>
      </c>
      <c r="D1363">
        <f>_xlfn.XLOOKUP(B1363,'altın fonu'!$A$2:$A$1834,'altın fonu'!$B$2:$B$1834,,0)</f>
        <v>0.26279999999999998</v>
      </c>
      <c r="E1363">
        <f t="shared" si="21"/>
        <v>117.96042617960427</v>
      </c>
      <c r="F1363">
        <f>E1363*'altın fonu'!$B$1834</f>
        <v>56.904109589041099</v>
      </c>
    </row>
    <row r="1364" spans="1:6" x14ac:dyDescent="0.3">
      <c r="A1364">
        <v>1363</v>
      </c>
      <c r="B1364" s="1">
        <v>44764</v>
      </c>
      <c r="C1364" s="6">
        <f>_xlfn.XLOOKUP(B1364,'sigara fiyatları'!$A$2:$A$11,'sigara fiyatları'!$B$2:$B$11,,-1)*$I$4</f>
        <v>31</v>
      </c>
      <c r="D1364">
        <f>_xlfn.XLOOKUP(B1364,'altın fonu'!$A$2:$A$1834,'altın fonu'!$B$2:$B$1834,,0)</f>
        <v>0.26069999999999999</v>
      </c>
      <c r="E1364">
        <f t="shared" si="21"/>
        <v>118.91062523973918</v>
      </c>
      <c r="F1364">
        <f>E1364*'altın fonu'!$B$1834</f>
        <v>57.362485615650179</v>
      </c>
    </row>
    <row r="1365" spans="1:6" x14ac:dyDescent="0.3">
      <c r="A1365">
        <v>1364</v>
      </c>
      <c r="B1365" s="1">
        <v>44765</v>
      </c>
      <c r="C1365" s="6">
        <f>_xlfn.XLOOKUP(B1365,'sigara fiyatları'!$A$2:$A$11,'sigara fiyatları'!$B$2:$B$11,,-1)*$I$4</f>
        <v>31</v>
      </c>
      <c r="D1365">
        <f>_xlfn.XLOOKUP(B1365,'altın fonu'!$A$2:$A$1834,'altın fonu'!$B$2:$B$1834,,0)</f>
        <v>0.26069999999999999</v>
      </c>
      <c r="E1365">
        <f t="shared" si="21"/>
        <v>118.91062523973918</v>
      </c>
      <c r="F1365">
        <f>E1365*'altın fonu'!$B$1834</f>
        <v>57.362485615650179</v>
      </c>
    </row>
    <row r="1366" spans="1:6" x14ac:dyDescent="0.3">
      <c r="A1366">
        <v>1365</v>
      </c>
      <c r="B1366" s="1">
        <v>44766</v>
      </c>
      <c r="C1366" s="6">
        <f>_xlfn.XLOOKUP(B1366,'sigara fiyatları'!$A$2:$A$11,'sigara fiyatları'!$B$2:$B$11,,-1)*$I$4</f>
        <v>31</v>
      </c>
      <c r="D1366">
        <f>_xlfn.XLOOKUP(B1366,'altın fonu'!$A$2:$A$1834,'altın fonu'!$B$2:$B$1834,,0)</f>
        <v>0.26069999999999999</v>
      </c>
      <c r="E1366">
        <f t="shared" si="21"/>
        <v>118.91062523973918</v>
      </c>
      <c r="F1366">
        <f>E1366*'altın fonu'!$B$1834</f>
        <v>57.362485615650179</v>
      </c>
    </row>
    <row r="1367" spans="1:6" x14ac:dyDescent="0.3">
      <c r="A1367">
        <v>1366</v>
      </c>
      <c r="B1367" s="1">
        <v>44767</v>
      </c>
      <c r="C1367" s="6">
        <f>_xlfn.XLOOKUP(B1367,'sigara fiyatları'!$A$2:$A$11,'sigara fiyatları'!$B$2:$B$11,,-1)*$I$4</f>
        <v>31</v>
      </c>
      <c r="D1367">
        <f>_xlfn.XLOOKUP(B1367,'altın fonu'!$A$2:$A$1834,'altın fonu'!$B$2:$B$1834,,0)</f>
        <v>0.26679999999999998</v>
      </c>
      <c r="E1367">
        <f t="shared" si="21"/>
        <v>116.19190404797602</v>
      </c>
      <c r="F1367">
        <f>E1367*'altın fonu'!$B$1834</f>
        <v>56.050974512743636</v>
      </c>
    </row>
    <row r="1368" spans="1:6" x14ac:dyDescent="0.3">
      <c r="A1368">
        <v>1367</v>
      </c>
      <c r="B1368" s="1">
        <v>44768</v>
      </c>
      <c r="C1368" s="6">
        <f>_xlfn.XLOOKUP(B1368,'sigara fiyatları'!$A$2:$A$11,'sigara fiyatları'!$B$2:$B$11,,-1)*$I$4</f>
        <v>31</v>
      </c>
      <c r="D1368">
        <f>_xlfn.XLOOKUP(B1368,'altın fonu'!$A$2:$A$1834,'altın fonu'!$B$2:$B$1834,,0)</f>
        <v>0.26860000000000001</v>
      </c>
      <c r="E1368">
        <f t="shared" si="21"/>
        <v>115.4132539091586</v>
      </c>
      <c r="F1368">
        <f>E1368*'altın fonu'!$B$1834</f>
        <v>55.675353685778106</v>
      </c>
    </row>
    <row r="1369" spans="1:6" x14ac:dyDescent="0.3">
      <c r="A1369">
        <v>1368</v>
      </c>
      <c r="B1369" s="1">
        <v>44769</v>
      </c>
      <c r="C1369" s="6">
        <f>_xlfn.XLOOKUP(B1369,'sigara fiyatları'!$A$2:$A$11,'sigara fiyatları'!$B$2:$B$11,,-1)*$I$4</f>
        <v>31</v>
      </c>
      <c r="D1369">
        <f>_xlfn.XLOOKUP(B1369,'altın fonu'!$A$2:$A$1834,'altın fonu'!$B$2:$B$1834,,0)</f>
        <v>0.26829999999999998</v>
      </c>
      <c r="E1369">
        <f t="shared" si="21"/>
        <v>115.54230339172568</v>
      </c>
      <c r="F1369">
        <f>E1369*'altın fonu'!$B$1834</f>
        <v>55.737607156168465</v>
      </c>
    </row>
    <row r="1370" spans="1:6" x14ac:dyDescent="0.3">
      <c r="A1370">
        <v>1369</v>
      </c>
      <c r="B1370" s="1">
        <v>44770</v>
      </c>
      <c r="C1370" s="6">
        <f>_xlfn.XLOOKUP(B1370,'sigara fiyatları'!$A$2:$A$11,'sigara fiyatları'!$B$2:$B$11,,-1)*$I$4</f>
        <v>31</v>
      </c>
      <c r="D1370">
        <f>_xlfn.XLOOKUP(B1370,'altın fonu'!$A$2:$A$1834,'altın fonu'!$B$2:$B$1834,,0)</f>
        <v>0.26910000000000001</v>
      </c>
      <c r="E1370">
        <f t="shared" si="21"/>
        <v>115.19881085098476</v>
      </c>
      <c r="F1370">
        <f>E1370*'altın fonu'!$B$1834</f>
        <v>55.571906354515043</v>
      </c>
    </row>
    <row r="1371" spans="1:6" x14ac:dyDescent="0.3">
      <c r="A1371">
        <v>1370</v>
      </c>
      <c r="B1371" s="1">
        <v>44771</v>
      </c>
      <c r="C1371" s="6">
        <f>_xlfn.XLOOKUP(B1371,'sigara fiyatları'!$A$2:$A$11,'sigara fiyatları'!$B$2:$B$11,,-1)*$I$4</f>
        <v>31</v>
      </c>
      <c r="D1371">
        <f>_xlfn.XLOOKUP(B1371,'altın fonu'!$A$2:$A$1834,'altın fonu'!$B$2:$B$1834,,0)</f>
        <v>0.27229999999999999</v>
      </c>
      <c r="E1371">
        <f t="shared" si="21"/>
        <v>113.84502387073081</v>
      </c>
      <c r="F1371">
        <f>E1371*'altın fonu'!$B$1834</f>
        <v>54.918839515240542</v>
      </c>
    </row>
    <row r="1372" spans="1:6" x14ac:dyDescent="0.3">
      <c r="A1372">
        <v>1371</v>
      </c>
      <c r="B1372" s="1">
        <v>44772</v>
      </c>
      <c r="C1372" s="6">
        <f>_xlfn.XLOOKUP(B1372,'sigara fiyatları'!$A$2:$A$11,'sigara fiyatları'!$B$2:$B$11,,-1)*$I$4</f>
        <v>31</v>
      </c>
      <c r="D1372">
        <f>_xlfn.XLOOKUP(B1372,'altın fonu'!$A$2:$A$1834,'altın fonu'!$B$2:$B$1834,,0)</f>
        <v>0.27229999999999999</v>
      </c>
      <c r="E1372">
        <f t="shared" si="21"/>
        <v>113.84502387073081</v>
      </c>
      <c r="F1372">
        <f>E1372*'altın fonu'!$B$1834</f>
        <v>54.918839515240542</v>
      </c>
    </row>
    <row r="1373" spans="1:6" x14ac:dyDescent="0.3">
      <c r="A1373">
        <v>1372</v>
      </c>
      <c r="B1373" s="1">
        <v>44773</v>
      </c>
      <c r="C1373" s="6">
        <f>_xlfn.XLOOKUP(B1373,'sigara fiyatları'!$A$2:$A$11,'sigara fiyatları'!$B$2:$B$11,,-1)*$I$4</f>
        <v>31</v>
      </c>
      <c r="D1373">
        <f>_xlfn.XLOOKUP(B1373,'altın fonu'!$A$2:$A$1834,'altın fonu'!$B$2:$B$1834,,0)</f>
        <v>0.27229999999999999</v>
      </c>
      <c r="E1373">
        <f t="shared" si="21"/>
        <v>113.84502387073081</v>
      </c>
      <c r="F1373">
        <f>E1373*'altın fonu'!$B$1834</f>
        <v>54.918839515240542</v>
      </c>
    </row>
    <row r="1374" spans="1:6" x14ac:dyDescent="0.3">
      <c r="A1374">
        <v>1373</v>
      </c>
      <c r="B1374" s="1">
        <v>44774</v>
      </c>
      <c r="C1374" s="6">
        <f>_xlfn.XLOOKUP(B1374,'sigara fiyatları'!$A$2:$A$11,'sigara fiyatları'!$B$2:$B$11,,-1)*$I$4</f>
        <v>31</v>
      </c>
      <c r="D1374">
        <f>_xlfn.XLOOKUP(B1374,'altın fonu'!$A$2:$A$1834,'altın fonu'!$B$2:$B$1834,,0)</f>
        <v>0.2752</v>
      </c>
      <c r="E1374">
        <f t="shared" si="21"/>
        <v>112.6453488372093</v>
      </c>
      <c r="F1374">
        <f>E1374*'altın fonu'!$B$1834</f>
        <v>54.340116279069761</v>
      </c>
    </row>
    <row r="1375" spans="1:6" x14ac:dyDescent="0.3">
      <c r="A1375">
        <v>1374</v>
      </c>
      <c r="B1375" s="1">
        <v>44775</v>
      </c>
      <c r="C1375" s="6">
        <f>_xlfn.XLOOKUP(B1375,'sigara fiyatları'!$A$2:$A$11,'sigara fiyatları'!$B$2:$B$11,,-1)*$I$4</f>
        <v>31</v>
      </c>
      <c r="D1375">
        <f>_xlfn.XLOOKUP(B1375,'altın fonu'!$A$2:$A$1834,'altın fonu'!$B$2:$B$1834,,0)</f>
        <v>0.27610000000000001</v>
      </c>
      <c r="E1375">
        <f t="shared" si="21"/>
        <v>112.27816008692503</v>
      </c>
      <c r="F1375">
        <f>E1375*'altın fonu'!$B$1834</f>
        <v>54.162984425932635</v>
      </c>
    </row>
    <row r="1376" spans="1:6" x14ac:dyDescent="0.3">
      <c r="A1376">
        <v>1375</v>
      </c>
      <c r="B1376" s="1">
        <v>44776</v>
      </c>
      <c r="C1376" s="6">
        <f>_xlfn.XLOOKUP(B1376,'sigara fiyatları'!$A$2:$A$11,'sigara fiyatları'!$B$2:$B$11,,-1)*$I$4</f>
        <v>31</v>
      </c>
      <c r="D1376">
        <f>_xlfn.XLOOKUP(B1376,'altın fonu'!$A$2:$A$1834,'altın fonu'!$B$2:$B$1834,,0)</f>
        <v>0.27810000000000001</v>
      </c>
      <c r="E1376">
        <f t="shared" si="21"/>
        <v>111.47069399496583</v>
      </c>
      <c r="F1376">
        <f>E1376*'altın fonu'!$B$1834</f>
        <v>53.773462783171517</v>
      </c>
    </row>
    <row r="1377" spans="1:6" x14ac:dyDescent="0.3">
      <c r="A1377">
        <v>1376</v>
      </c>
      <c r="B1377" s="1">
        <v>44777</v>
      </c>
      <c r="C1377" s="6">
        <f>_xlfn.XLOOKUP(B1377,'sigara fiyatları'!$A$2:$A$11,'sigara fiyatları'!$B$2:$B$11,,-1)*$I$4</f>
        <v>31</v>
      </c>
      <c r="D1377">
        <f>_xlfn.XLOOKUP(B1377,'altın fonu'!$A$2:$A$1834,'altın fonu'!$B$2:$B$1834,,0)</f>
        <v>0.27810000000000001</v>
      </c>
      <c r="E1377">
        <f t="shared" si="21"/>
        <v>111.47069399496583</v>
      </c>
      <c r="F1377">
        <f>E1377*'altın fonu'!$B$1834</f>
        <v>53.773462783171517</v>
      </c>
    </row>
    <row r="1378" spans="1:6" x14ac:dyDescent="0.3">
      <c r="A1378">
        <v>1377</v>
      </c>
      <c r="B1378" s="1">
        <v>44778</v>
      </c>
      <c r="C1378" s="6">
        <f>_xlfn.XLOOKUP(B1378,'sigara fiyatları'!$A$2:$A$11,'sigara fiyatları'!$B$2:$B$11,,-1)*$I$4</f>
        <v>31</v>
      </c>
      <c r="D1378">
        <f>_xlfn.XLOOKUP(B1378,'altın fonu'!$A$2:$A$1834,'altın fonu'!$B$2:$B$1834,,0)</f>
        <v>0.27860000000000001</v>
      </c>
      <c r="E1378">
        <f t="shared" si="21"/>
        <v>111.27063890882985</v>
      </c>
      <c r="F1378">
        <f>E1378*'altın fonu'!$B$1834</f>
        <v>53.676956209619519</v>
      </c>
    </row>
    <row r="1379" spans="1:6" x14ac:dyDescent="0.3">
      <c r="A1379">
        <v>1378</v>
      </c>
      <c r="B1379" s="1">
        <v>44779</v>
      </c>
      <c r="C1379" s="6">
        <f>_xlfn.XLOOKUP(B1379,'sigara fiyatları'!$A$2:$A$11,'sigara fiyatları'!$B$2:$B$11,,-1)*$I$4</f>
        <v>31</v>
      </c>
      <c r="D1379">
        <f>_xlfn.XLOOKUP(B1379,'altın fonu'!$A$2:$A$1834,'altın fonu'!$B$2:$B$1834,,0)</f>
        <v>0.27860000000000001</v>
      </c>
      <c r="E1379">
        <f t="shared" si="21"/>
        <v>111.27063890882985</v>
      </c>
      <c r="F1379">
        <f>E1379*'altın fonu'!$B$1834</f>
        <v>53.676956209619519</v>
      </c>
    </row>
    <row r="1380" spans="1:6" x14ac:dyDescent="0.3">
      <c r="A1380">
        <v>1379</v>
      </c>
      <c r="B1380" s="1">
        <v>44780</v>
      </c>
      <c r="C1380" s="6">
        <f>_xlfn.XLOOKUP(B1380,'sigara fiyatları'!$A$2:$A$11,'sigara fiyatları'!$B$2:$B$11,,-1)*$I$4</f>
        <v>31</v>
      </c>
      <c r="D1380">
        <f>_xlfn.XLOOKUP(B1380,'altın fonu'!$A$2:$A$1834,'altın fonu'!$B$2:$B$1834,,0)</f>
        <v>0.27860000000000001</v>
      </c>
      <c r="E1380">
        <f t="shared" si="21"/>
        <v>111.27063890882985</v>
      </c>
      <c r="F1380">
        <f>E1380*'altın fonu'!$B$1834</f>
        <v>53.676956209619519</v>
      </c>
    </row>
    <row r="1381" spans="1:6" x14ac:dyDescent="0.3">
      <c r="A1381">
        <v>1380</v>
      </c>
      <c r="B1381" s="1">
        <v>44781</v>
      </c>
      <c r="C1381" s="6">
        <f>_xlfn.XLOOKUP(B1381,'sigara fiyatları'!$A$2:$A$11,'sigara fiyatları'!$B$2:$B$11,,-1)*$I$4</f>
        <v>31</v>
      </c>
      <c r="D1381">
        <f>_xlfn.XLOOKUP(B1381,'altın fonu'!$A$2:$A$1834,'altın fonu'!$B$2:$B$1834,,0)</f>
        <v>0.28000000000000003</v>
      </c>
      <c r="E1381">
        <f t="shared" si="21"/>
        <v>110.71428571428571</v>
      </c>
      <c r="F1381">
        <f>E1381*'altın fonu'!$B$1834</f>
        <v>53.408571428571427</v>
      </c>
    </row>
    <row r="1382" spans="1:6" x14ac:dyDescent="0.3">
      <c r="A1382">
        <v>1381</v>
      </c>
      <c r="B1382" s="1">
        <v>44782</v>
      </c>
      <c r="C1382" s="6">
        <f>_xlfn.XLOOKUP(B1382,'sigara fiyatları'!$A$2:$A$11,'sigara fiyatları'!$B$2:$B$11,,-1)*$I$4</f>
        <v>31</v>
      </c>
      <c r="D1382">
        <f>_xlfn.XLOOKUP(B1382,'altın fonu'!$A$2:$A$1834,'altın fonu'!$B$2:$B$1834,,0)</f>
        <v>0.27900000000000003</v>
      </c>
      <c r="E1382">
        <f t="shared" si="21"/>
        <v>111.1111111111111</v>
      </c>
      <c r="F1382">
        <f>E1382*'altın fonu'!$B$1834</f>
        <v>53.599999999999994</v>
      </c>
    </row>
    <row r="1383" spans="1:6" x14ac:dyDescent="0.3">
      <c r="A1383">
        <v>1382</v>
      </c>
      <c r="B1383" s="1">
        <v>44783</v>
      </c>
      <c r="C1383" s="6">
        <f>_xlfn.XLOOKUP(B1383,'sigara fiyatları'!$A$2:$A$11,'sigara fiyatları'!$B$2:$B$11,,-1)*$I$4</f>
        <v>31</v>
      </c>
      <c r="D1383">
        <f>_xlfn.XLOOKUP(B1383,'altın fonu'!$A$2:$A$1834,'altın fonu'!$B$2:$B$1834,,0)</f>
        <v>0.28149999999999997</v>
      </c>
      <c r="E1383">
        <f t="shared" si="21"/>
        <v>110.12433392539965</v>
      </c>
      <c r="F1383">
        <f>E1383*'altın fonu'!$B$1834</f>
        <v>53.123978685612791</v>
      </c>
    </row>
    <row r="1384" spans="1:6" x14ac:dyDescent="0.3">
      <c r="A1384">
        <v>1383</v>
      </c>
      <c r="B1384" s="1">
        <v>44784</v>
      </c>
      <c r="C1384" s="6">
        <f>_xlfn.XLOOKUP(B1384,'sigara fiyatları'!$A$2:$A$11,'sigara fiyatları'!$B$2:$B$11,,-1)*$I$4</f>
        <v>31</v>
      </c>
      <c r="D1384">
        <f>_xlfn.XLOOKUP(B1384,'altın fonu'!$A$2:$A$1834,'altın fonu'!$B$2:$B$1834,,0)</f>
        <v>0.28100000000000003</v>
      </c>
      <c r="E1384">
        <f t="shared" si="21"/>
        <v>110.32028469750888</v>
      </c>
      <c r="F1384">
        <f>E1384*'altın fonu'!$B$1834</f>
        <v>53.218505338078288</v>
      </c>
    </row>
    <row r="1385" spans="1:6" x14ac:dyDescent="0.3">
      <c r="A1385">
        <v>1384</v>
      </c>
      <c r="B1385" s="1">
        <v>44785</v>
      </c>
      <c r="C1385" s="6">
        <f>_xlfn.XLOOKUP(B1385,'sigara fiyatları'!$A$2:$A$11,'sigara fiyatları'!$B$2:$B$11,,-1)*$I$4</f>
        <v>31</v>
      </c>
      <c r="D1385">
        <f>_xlfn.XLOOKUP(B1385,'altın fonu'!$A$2:$A$1834,'altın fonu'!$B$2:$B$1834,,0)</f>
        <v>0.28089999999999998</v>
      </c>
      <c r="E1385">
        <f t="shared" si="21"/>
        <v>110.35955856176577</v>
      </c>
      <c r="F1385">
        <f>E1385*'altın fonu'!$B$1834</f>
        <v>53.237451050195808</v>
      </c>
    </row>
    <row r="1386" spans="1:6" x14ac:dyDescent="0.3">
      <c r="A1386">
        <v>1385</v>
      </c>
      <c r="B1386" s="1">
        <v>44786</v>
      </c>
      <c r="C1386" s="6">
        <f>_xlfn.XLOOKUP(B1386,'sigara fiyatları'!$A$2:$A$11,'sigara fiyatları'!$B$2:$B$11,,-1)*$I$4</f>
        <v>31</v>
      </c>
      <c r="D1386">
        <f>_xlfn.XLOOKUP(B1386,'altın fonu'!$A$2:$A$1834,'altın fonu'!$B$2:$B$1834,,0)</f>
        <v>0.28089999999999998</v>
      </c>
      <c r="E1386">
        <f t="shared" si="21"/>
        <v>110.35955856176577</v>
      </c>
      <c r="F1386">
        <f>E1386*'altın fonu'!$B$1834</f>
        <v>53.237451050195808</v>
      </c>
    </row>
    <row r="1387" spans="1:6" x14ac:dyDescent="0.3">
      <c r="A1387">
        <v>1386</v>
      </c>
      <c r="B1387" s="1">
        <v>44787</v>
      </c>
      <c r="C1387" s="6">
        <f>_xlfn.XLOOKUP(B1387,'sigara fiyatları'!$A$2:$A$11,'sigara fiyatları'!$B$2:$B$11,,-1)*$I$4</f>
        <v>31</v>
      </c>
      <c r="D1387">
        <f>_xlfn.XLOOKUP(B1387,'altın fonu'!$A$2:$A$1834,'altın fonu'!$B$2:$B$1834,,0)</f>
        <v>0.28089999999999998</v>
      </c>
      <c r="E1387">
        <f t="shared" si="21"/>
        <v>110.35955856176577</v>
      </c>
      <c r="F1387">
        <f>E1387*'altın fonu'!$B$1834</f>
        <v>53.237451050195808</v>
      </c>
    </row>
    <row r="1388" spans="1:6" x14ac:dyDescent="0.3">
      <c r="A1388">
        <v>1387</v>
      </c>
      <c r="B1388" s="1">
        <v>44788</v>
      </c>
      <c r="C1388" s="6">
        <f>_xlfn.XLOOKUP(B1388,'sigara fiyatları'!$A$2:$A$11,'sigara fiyatları'!$B$2:$B$11,,-1)*$I$4</f>
        <v>31</v>
      </c>
      <c r="D1388">
        <f>_xlfn.XLOOKUP(B1388,'altın fonu'!$A$2:$A$1834,'altın fonu'!$B$2:$B$1834,,0)</f>
        <v>0.28079999999999999</v>
      </c>
      <c r="E1388">
        <f t="shared" si="21"/>
        <v>110.39886039886041</v>
      </c>
      <c r="F1388">
        <f>E1388*'altın fonu'!$B$1834</f>
        <v>53.256410256410263</v>
      </c>
    </row>
    <row r="1389" spans="1:6" x14ac:dyDescent="0.3">
      <c r="A1389">
        <v>1388</v>
      </c>
      <c r="B1389" s="1">
        <v>44789</v>
      </c>
      <c r="C1389" s="6">
        <f>_xlfn.XLOOKUP(B1389,'sigara fiyatları'!$A$2:$A$11,'sigara fiyatları'!$B$2:$B$11,,-1)*$I$4</f>
        <v>31</v>
      </c>
      <c r="D1389">
        <f>_xlfn.XLOOKUP(B1389,'altın fonu'!$A$2:$A$1834,'altın fonu'!$B$2:$B$1834,,0)</f>
        <v>0.28089999999999998</v>
      </c>
      <c r="E1389">
        <f t="shared" si="21"/>
        <v>110.35955856176577</v>
      </c>
      <c r="F1389">
        <f>E1389*'altın fonu'!$B$1834</f>
        <v>53.237451050195808</v>
      </c>
    </row>
    <row r="1390" spans="1:6" x14ac:dyDescent="0.3">
      <c r="A1390">
        <v>1389</v>
      </c>
      <c r="B1390" s="1">
        <v>44790</v>
      </c>
      <c r="C1390" s="6">
        <f>_xlfn.XLOOKUP(B1390,'sigara fiyatları'!$A$2:$A$11,'sigara fiyatları'!$B$2:$B$11,,-1)*$I$4</f>
        <v>31</v>
      </c>
      <c r="D1390">
        <f>_xlfn.XLOOKUP(B1390,'altın fonu'!$A$2:$A$1834,'altın fonu'!$B$2:$B$1834,,0)</f>
        <v>0.28050000000000003</v>
      </c>
      <c r="E1390">
        <f t="shared" si="21"/>
        <v>110.5169340463458</v>
      </c>
      <c r="F1390">
        <f>E1390*'altın fonu'!$B$1834</f>
        <v>53.313368983957211</v>
      </c>
    </row>
    <row r="1391" spans="1:6" x14ac:dyDescent="0.3">
      <c r="A1391">
        <v>1390</v>
      </c>
      <c r="B1391" s="1">
        <v>44791</v>
      </c>
      <c r="C1391" s="6">
        <f>_xlfn.XLOOKUP(B1391,'sigara fiyatları'!$A$2:$A$11,'sigara fiyatları'!$B$2:$B$11,,-1)*$I$4</f>
        <v>31</v>
      </c>
      <c r="D1391">
        <f>_xlfn.XLOOKUP(B1391,'altın fonu'!$A$2:$A$1834,'altın fonu'!$B$2:$B$1834,,0)</f>
        <v>0.28050000000000003</v>
      </c>
      <c r="E1391">
        <f t="shared" si="21"/>
        <v>110.5169340463458</v>
      </c>
      <c r="F1391">
        <f>E1391*'altın fonu'!$B$1834</f>
        <v>53.313368983957211</v>
      </c>
    </row>
    <row r="1392" spans="1:6" x14ac:dyDescent="0.3">
      <c r="A1392">
        <v>1391</v>
      </c>
      <c r="B1392" s="1">
        <v>44792</v>
      </c>
      <c r="C1392" s="6">
        <f>_xlfn.XLOOKUP(B1392,'sigara fiyatları'!$A$2:$A$11,'sigara fiyatları'!$B$2:$B$11,,-1)*$I$4</f>
        <v>31</v>
      </c>
      <c r="D1392">
        <f>_xlfn.XLOOKUP(B1392,'altın fonu'!$A$2:$A$1834,'altın fonu'!$B$2:$B$1834,,0)</f>
        <v>0.27960000000000002</v>
      </c>
      <c r="E1392">
        <f t="shared" si="21"/>
        <v>110.87267525035764</v>
      </c>
      <c r="F1392">
        <f>E1392*'altın fonu'!$B$1834</f>
        <v>53.484978540772531</v>
      </c>
    </row>
    <row r="1393" spans="1:6" x14ac:dyDescent="0.3">
      <c r="A1393">
        <v>1392</v>
      </c>
      <c r="B1393" s="1">
        <v>44793</v>
      </c>
      <c r="C1393" s="6">
        <f>_xlfn.XLOOKUP(B1393,'sigara fiyatları'!$A$2:$A$11,'sigara fiyatları'!$B$2:$B$11,,-1)*$I$4</f>
        <v>31</v>
      </c>
      <c r="D1393">
        <f>_xlfn.XLOOKUP(B1393,'altın fonu'!$A$2:$A$1834,'altın fonu'!$B$2:$B$1834,,0)</f>
        <v>0.27960000000000002</v>
      </c>
      <c r="E1393">
        <f t="shared" si="21"/>
        <v>110.87267525035764</v>
      </c>
      <c r="F1393">
        <f>E1393*'altın fonu'!$B$1834</f>
        <v>53.484978540772531</v>
      </c>
    </row>
    <row r="1394" spans="1:6" x14ac:dyDescent="0.3">
      <c r="A1394">
        <v>1393</v>
      </c>
      <c r="B1394" s="1">
        <v>44794</v>
      </c>
      <c r="C1394" s="6">
        <f>_xlfn.XLOOKUP(B1394,'sigara fiyatları'!$A$2:$A$11,'sigara fiyatları'!$B$2:$B$11,,-1)*$I$4</f>
        <v>31</v>
      </c>
      <c r="D1394">
        <f>_xlfn.XLOOKUP(B1394,'altın fonu'!$A$2:$A$1834,'altın fonu'!$B$2:$B$1834,,0)</f>
        <v>0.27960000000000002</v>
      </c>
      <c r="E1394">
        <f t="shared" si="21"/>
        <v>110.87267525035764</v>
      </c>
      <c r="F1394">
        <f>E1394*'altın fonu'!$B$1834</f>
        <v>53.484978540772531</v>
      </c>
    </row>
    <row r="1395" spans="1:6" x14ac:dyDescent="0.3">
      <c r="A1395">
        <v>1394</v>
      </c>
      <c r="B1395" s="1">
        <v>44795</v>
      </c>
      <c r="C1395" s="6">
        <f>_xlfn.XLOOKUP(B1395,'sigara fiyatları'!$A$2:$A$11,'sigara fiyatları'!$B$2:$B$11,,-1)*$I$4</f>
        <v>31</v>
      </c>
      <c r="D1395">
        <f>_xlfn.XLOOKUP(B1395,'altın fonu'!$A$2:$A$1834,'altın fonu'!$B$2:$B$1834,,0)</f>
        <v>0.2802</v>
      </c>
      <c r="E1395">
        <f t="shared" si="21"/>
        <v>110.63526052819415</v>
      </c>
      <c r="F1395">
        <f>E1395*'altın fonu'!$B$1834</f>
        <v>53.37044967880086</v>
      </c>
    </row>
    <row r="1396" spans="1:6" x14ac:dyDescent="0.3">
      <c r="A1396">
        <v>1395</v>
      </c>
      <c r="B1396" s="1">
        <v>44796</v>
      </c>
      <c r="C1396" s="6">
        <f>_xlfn.XLOOKUP(B1396,'sigara fiyatları'!$A$2:$A$11,'sigara fiyatları'!$B$2:$B$11,,-1)*$I$4</f>
        <v>31</v>
      </c>
      <c r="D1396">
        <f>_xlfn.XLOOKUP(B1396,'altın fonu'!$A$2:$A$1834,'altın fonu'!$B$2:$B$1834,,0)</f>
        <v>0.27579999999999999</v>
      </c>
      <c r="E1396">
        <f t="shared" si="21"/>
        <v>112.40029006526468</v>
      </c>
      <c r="F1396">
        <f>E1396*'altın fonu'!$B$1834</f>
        <v>54.221899927483683</v>
      </c>
    </row>
    <row r="1397" spans="1:6" x14ac:dyDescent="0.3">
      <c r="A1397">
        <v>1396</v>
      </c>
      <c r="B1397" s="1">
        <v>44797</v>
      </c>
      <c r="C1397" s="6">
        <f>_xlfn.XLOOKUP(B1397,'sigara fiyatları'!$A$2:$A$11,'sigara fiyatları'!$B$2:$B$11,,-1)*$I$4</f>
        <v>31</v>
      </c>
      <c r="D1397">
        <f>_xlfn.XLOOKUP(B1397,'altın fonu'!$A$2:$A$1834,'altın fonu'!$B$2:$B$1834,,0)</f>
        <v>0.27729999999999999</v>
      </c>
      <c r="E1397">
        <f t="shared" si="21"/>
        <v>111.79228272628922</v>
      </c>
      <c r="F1397">
        <f>E1397*'altın fonu'!$B$1834</f>
        <v>53.92859718716192</v>
      </c>
    </row>
    <row r="1398" spans="1:6" x14ac:dyDescent="0.3">
      <c r="A1398">
        <v>1397</v>
      </c>
      <c r="B1398" s="1">
        <v>44798</v>
      </c>
      <c r="C1398" s="6">
        <f>_xlfn.XLOOKUP(B1398,'sigara fiyatları'!$A$2:$A$11,'sigara fiyatları'!$B$2:$B$11,,-1)*$I$4</f>
        <v>31</v>
      </c>
      <c r="D1398">
        <f>_xlfn.XLOOKUP(B1398,'altın fonu'!$A$2:$A$1834,'altın fonu'!$B$2:$B$1834,,0)</f>
        <v>0.2792</v>
      </c>
      <c r="E1398">
        <f t="shared" si="21"/>
        <v>111.03151862464183</v>
      </c>
      <c r="F1398">
        <f>E1398*'altın fonu'!$B$1834</f>
        <v>53.561604584527217</v>
      </c>
    </row>
    <row r="1399" spans="1:6" x14ac:dyDescent="0.3">
      <c r="A1399">
        <v>1398</v>
      </c>
      <c r="B1399" s="1">
        <v>44799</v>
      </c>
      <c r="C1399" s="6">
        <f>_xlfn.XLOOKUP(B1399,'sigara fiyatları'!$A$2:$A$11,'sigara fiyatları'!$B$2:$B$11,,-1)*$I$4</f>
        <v>31</v>
      </c>
      <c r="D1399">
        <f>_xlfn.XLOOKUP(B1399,'altın fonu'!$A$2:$A$1834,'altın fonu'!$B$2:$B$1834,,0)</f>
        <v>0.28179999999999999</v>
      </c>
      <c r="E1399">
        <f t="shared" si="21"/>
        <v>110.00709723207949</v>
      </c>
      <c r="F1399">
        <f>E1399*'altın fonu'!$B$1834</f>
        <v>53.067423704755143</v>
      </c>
    </row>
    <row r="1400" spans="1:6" x14ac:dyDescent="0.3">
      <c r="A1400">
        <v>1399</v>
      </c>
      <c r="B1400" s="1">
        <v>44800</v>
      </c>
      <c r="C1400" s="6">
        <f>_xlfn.XLOOKUP(B1400,'sigara fiyatları'!$A$2:$A$11,'sigara fiyatları'!$B$2:$B$11,,-1)*$I$4</f>
        <v>31</v>
      </c>
      <c r="D1400">
        <f>_xlfn.XLOOKUP(B1400,'altın fonu'!$A$2:$A$1834,'altın fonu'!$B$2:$B$1834,,0)</f>
        <v>0.28179999999999999</v>
      </c>
      <c r="E1400">
        <f t="shared" si="21"/>
        <v>110.00709723207949</v>
      </c>
      <c r="F1400">
        <f>E1400*'altın fonu'!$B$1834</f>
        <v>53.067423704755143</v>
      </c>
    </row>
    <row r="1401" spans="1:6" x14ac:dyDescent="0.3">
      <c r="A1401">
        <v>1400</v>
      </c>
      <c r="B1401" s="1">
        <v>44801</v>
      </c>
      <c r="C1401" s="6">
        <f>_xlfn.XLOOKUP(B1401,'sigara fiyatları'!$A$2:$A$11,'sigara fiyatları'!$B$2:$B$11,,-1)*$I$4</f>
        <v>31</v>
      </c>
      <c r="D1401">
        <f>_xlfn.XLOOKUP(B1401,'altın fonu'!$A$2:$A$1834,'altın fonu'!$B$2:$B$1834,,0)</f>
        <v>0.28179999999999999</v>
      </c>
      <c r="E1401">
        <f t="shared" si="21"/>
        <v>110.00709723207949</v>
      </c>
      <c r="F1401">
        <f>E1401*'altın fonu'!$B$1834</f>
        <v>53.067423704755143</v>
      </c>
    </row>
    <row r="1402" spans="1:6" x14ac:dyDescent="0.3">
      <c r="A1402">
        <v>1401</v>
      </c>
      <c r="B1402" s="1">
        <v>44802</v>
      </c>
      <c r="C1402" s="6">
        <f>_xlfn.XLOOKUP(B1402,'sigara fiyatları'!$A$2:$A$11,'sigara fiyatları'!$B$2:$B$11,,-1)*$I$4</f>
        <v>31</v>
      </c>
      <c r="D1402">
        <f>_xlfn.XLOOKUP(B1402,'altın fonu'!$A$2:$A$1834,'altın fonu'!$B$2:$B$1834,,0)</f>
        <v>0.2797</v>
      </c>
      <c r="E1402">
        <f t="shared" si="21"/>
        <v>110.83303539506615</v>
      </c>
      <c r="F1402">
        <f>E1402*'altın fonu'!$B$1834</f>
        <v>53.465856274579906</v>
      </c>
    </row>
    <row r="1403" spans="1:6" x14ac:dyDescent="0.3">
      <c r="A1403">
        <v>1402</v>
      </c>
      <c r="B1403" s="1">
        <v>44803</v>
      </c>
      <c r="C1403" s="6">
        <f>_xlfn.XLOOKUP(B1403,'sigara fiyatları'!$A$2:$A$11,'sigara fiyatları'!$B$2:$B$11,,-1)*$I$4</f>
        <v>31</v>
      </c>
      <c r="D1403">
        <f>_xlfn.XLOOKUP(B1403,'altın fonu'!$A$2:$A$1834,'altın fonu'!$B$2:$B$1834,,0)</f>
        <v>0.2797</v>
      </c>
      <c r="E1403">
        <f t="shared" si="21"/>
        <v>110.83303539506615</v>
      </c>
      <c r="F1403">
        <f>E1403*'altın fonu'!$B$1834</f>
        <v>53.465856274579906</v>
      </c>
    </row>
    <row r="1404" spans="1:6" x14ac:dyDescent="0.3">
      <c r="A1404">
        <v>1403</v>
      </c>
      <c r="B1404" s="1">
        <v>44804</v>
      </c>
      <c r="C1404" s="6">
        <f>_xlfn.XLOOKUP(B1404,'sigara fiyatları'!$A$2:$A$11,'sigara fiyatları'!$B$2:$B$11,,-1)*$I$4</f>
        <v>31</v>
      </c>
      <c r="D1404">
        <f>_xlfn.XLOOKUP(B1404,'altın fonu'!$A$2:$A$1834,'altın fonu'!$B$2:$B$1834,,0)</f>
        <v>0.2757</v>
      </c>
      <c r="E1404">
        <f t="shared" si="21"/>
        <v>112.44105912223431</v>
      </c>
      <c r="F1404">
        <f>E1404*'altın fonu'!$B$1834</f>
        <v>54.24156692056583</v>
      </c>
    </row>
    <row r="1405" spans="1:6" x14ac:dyDescent="0.3">
      <c r="A1405">
        <v>1404</v>
      </c>
      <c r="B1405" s="1">
        <v>44805</v>
      </c>
      <c r="C1405" s="6">
        <f>_xlfn.XLOOKUP(B1405,'sigara fiyatları'!$A$2:$A$11,'sigara fiyatları'!$B$2:$B$11,,-1)*$I$4</f>
        <v>31</v>
      </c>
      <c r="D1405">
        <f>_xlfn.XLOOKUP(B1405,'altın fonu'!$A$2:$A$1834,'altın fonu'!$B$2:$B$1834,,0)</f>
        <v>0.2742</v>
      </c>
      <c r="E1405">
        <f t="shared" si="21"/>
        <v>113.05616338439096</v>
      </c>
      <c r="F1405">
        <f>E1405*'altın fonu'!$B$1834</f>
        <v>54.538293216630194</v>
      </c>
    </row>
    <row r="1406" spans="1:6" x14ac:dyDescent="0.3">
      <c r="A1406">
        <v>1405</v>
      </c>
      <c r="B1406" s="1">
        <v>44806</v>
      </c>
      <c r="C1406" s="6">
        <f>_xlfn.XLOOKUP(B1406,'sigara fiyatları'!$A$2:$A$11,'sigara fiyatları'!$B$2:$B$11,,-1)*$I$4</f>
        <v>31</v>
      </c>
      <c r="D1406">
        <f>_xlfn.XLOOKUP(B1406,'altın fonu'!$A$2:$A$1834,'altın fonu'!$B$2:$B$1834,,0)</f>
        <v>0.27289999999999998</v>
      </c>
      <c r="E1406">
        <f t="shared" si="21"/>
        <v>113.59472334188348</v>
      </c>
      <c r="F1406">
        <f>E1406*'altın fonu'!$B$1834</f>
        <v>54.798094540124588</v>
      </c>
    </row>
    <row r="1407" spans="1:6" x14ac:dyDescent="0.3">
      <c r="A1407">
        <v>1406</v>
      </c>
      <c r="B1407" s="1">
        <v>44807</v>
      </c>
      <c r="C1407" s="6">
        <f>_xlfn.XLOOKUP(B1407,'sigara fiyatları'!$A$2:$A$11,'sigara fiyatları'!$B$2:$B$11,,-1)*$I$4</f>
        <v>31</v>
      </c>
      <c r="D1407">
        <f>_xlfn.XLOOKUP(B1407,'altın fonu'!$A$2:$A$1834,'altın fonu'!$B$2:$B$1834,,0)</f>
        <v>0.27289999999999998</v>
      </c>
      <c r="E1407">
        <f t="shared" si="21"/>
        <v>113.59472334188348</v>
      </c>
      <c r="F1407">
        <f>E1407*'altın fonu'!$B$1834</f>
        <v>54.798094540124588</v>
      </c>
    </row>
    <row r="1408" spans="1:6" x14ac:dyDescent="0.3">
      <c r="A1408">
        <v>1407</v>
      </c>
      <c r="B1408" s="1">
        <v>44808</v>
      </c>
      <c r="C1408" s="6">
        <f>_xlfn.XLOOKUP(B1408,'sigara fiyatları'!$A$2:$A$11,'sigara fiyatları'!$B$2:$B$11,,-1)*$I$4</f>
        <v>31</v>
      </c>
      <c r="D1408">
        <f>_xlfn.XLOOKUP(B1408,'altın fonu'!$A$2:$A$1834,'altın fonu'!$B$2:$B$1834,,0)</f>
        <v>0.27289999999999998</v>
      </c>
      <c r="E1408">
        <f t="shared" si="21"/>
        <v>113.59472334188348</v>
      </c>
      <c r="F1408">
        <f>E1408*'altın fonu'!$B$1834</f>
        <v>54.798094540124588</v>
      </c>
    </row>
    <row r="1409" spans="1:6" x14ac:dyDescent="0.3">
      <c r="A1409">
        <v>1408</v>
      </c>
      <c r="B1409" s="1">
        <v>44809</v>
      </c>
      <c r="C1409" s="6">
        <f>_xlfn.XLOOKUP(B1409,'sigara fiyatları'!$A$2:$A$11,'sigara fiyatları'!$B$2:$B$11,,-1)*$I$4</f>
        <v>31</v>
      </c>
      <c r="D1409">
        <f>_xlfn.XLOOKUP(B1409,'altın fonu'!$A$2:$A$1834,'altın fonu'!$B$2:$B$1834,,0)</f>
        <v>0.27410000000000001</v>
      </c>
      <c r="E1409">
        <f t="shared" si="21"/>
        <v>113.0974097044874</v>
      </c>
      <c r="F1409">
        <f>E1409*'altın fonu'!$B$1834</f>
        <v>54.558190441444722</v>
      </c>
    </row>
    <row r="1410" spans="1:6" x14ac:dyDescent="0.3">
      <c r="A1410">
        <v>1409</v>
      </c>
      <c r="B1410" s="1">
        <v>44810</v>
      </c>
      <c r="C1410" s="6">
        <f>_xlfn.XLOOKUP(B1410,'sigara fiyatları'!$A$2:$A$11,'sigara fiyatları'!$B$2:$B$11,,-1)*$I$4</f>
        <v>31</v>
      </c>
      <c r="D1410">
        <f>_xlfn.XLOOKUP(B1410,'altın fonu'!$A$2:$A$1834,'altın fonu'!$B$2:$B$1834,,0)</f>
        <v>0.27410000000000001</v>
      </c>
      <c r="E1410">
        <f t="shared" si="21"/>
        <v>113.0974097044874</v>
      </c>
      <c r="F1410">
        <f>E1410*'altın fonu'!$B$1834</f>
        <v>54.558190441444722</v>
      </c>
    </row>
    <row r="1411" spans="1:6" x14ac:dyDescent="0.3">
      <c r="A1411">
        <v>1410</v>
      </c>
      <c r="B1411" s="1">
        <v>44811</v>
      </c>
      <c r="C1411" s="6">
        <f>_xlfn.XLOOKUP(B1411,'sigara fiyatları'!$A$2:$A$11,'sigara fiyatları'!$B$2:$B$11,,-1)*$I$4</f>
        <v>31</v>
      </c>
      <c r="D1411">
        <f>_xlfn.XLOOKUP(B1411,'altın fonu'!$A$2:$A$1834,'altın fonu'!$B$2:$B$1834,,0)</f>
        <v>0.27479999999999999</v>
      </c>
      <c r="E1411">
        <f t="shared" ref="E1411:E1474" si="22">C1411/D1411</f>
        <v>112.80931586608443</v>
      </c>
      <c r="F1411">
        <f>E1411*'altın fonu'!$B$1834</f>
        <v>54.419213973799131</v>
      </c>
    </row>
    <row r="1412" spans="1:6" x14ac:dyDescent="0.3">
      <c r="A1412">
        <v>1411</v>
      </c>
      <c r="B1412" s="1">
        <v>44812</v>
      </c>
      <c r="C1412" s="6">
        <f>_xlfn.XLOOKUP(B1412,'sigara fiyatları'!$A$2:$A$11,'sigara fiyatları'!$B$2:$B$11,,-1)*$I$4</f>
        <v>31</v>
      </c>
      <c r="D1412">
        <f>_xlfn.XLOOKUP(B1412,'altın fonu'!$A$2:$A$1834,'altın fonu'!$B$2:$B$1834,,0)</f>
        <v>0.27450000000000002</v>
      </c>
      <c r="E1412">
        <f t="shared" si="22"/>
        <v>112.93260473588342</v>
      </c>
      <c r="F1412">
        <f>E1412*'altın fonu'!$B$1834</f>
        <v>54.478688524590162</v>
      </c>
    </row>
    <row r="1413" spans="1:6" x14ac:dyDescent="0.3">
      <c r="A1413">
        <v>1412</v>
      </c>
      <c r="B1413" s="1">
        <v>44813</v>
      </c>
      <c r="C1413" s="6">
        <f>_xlfn.XLOOKUP(B1413,'sigara fiyatları'!$A$2:$A$11,'sigara fiyatları'!$B$2:$B$11,,-1)*$I$4</f>
        <v>31</v>
      </c>
      <c r="D1413">
        <f>_xlfn.XLOOKUP(B1413,'altın fonu'!$A$2:$A$1834,'altın fonu'!$B$2:$B$1834,,0)</f>
        <v>0.27689999999999998</v>
      </c>
      <c r="E1413">
        <f t="shared" si="22"/>
        <v>111.95377392560492</v>
      </c>
      <c r="F1413">
        <f>E1413*'altın fonu'!$B$1834</f>
        <v>54.006500541711816</v>
      </c>
    </row>
    <row r="1414" spans="1:6" x14ac:dyDescent="0.3">
      <c r="A1414">
        <v>1413</v>
      </c>
      <c r="B1414" s="1">
        <v>44814</v>
      </c>
      <c r="C1414" s="6">
        <f>_xlfn.XLOOKUP(B1414,'sigara fiyatları'!$A$2:$A$11,'sigara fiyatları'!$B$2:$B$11,,-1)*$I$4</f>
        <v>31</v>
      </c>
      <c r="D1414">
        <f>_xlfn.XLOOKUP(B1414,'altın fonu'!$A$2:$A$1834,'altın fonu'!$B$2:$B$1834,,0)</f>
        <v>0.27689999999999998</v>
      </c>
      <c r="E1414">
        <f t="shared" si="22"/>
        <v>111.95377392560492</v>
      </c>
      <c r="F1414">
        <f>E1414*'altın fonu'!$B$1834</f>
        <v>54.006500541711816</v>
      </c>
    </row>
    <row r="1415" spans="1:6" x14ac:dyDescent="0.3">
      <c r="A1415">
        <v>1414</v>
      </c>
      <c r="B1415" s="1">
        <v>44815</v>
      </c>
      <c r="C1415" s="6">
        <f>_xlfn.XLOOKUP(B1415,'sigara fiyatları'!$A$2:$A$11,'sigara fiyatları'!$B$2:$B$11,,-1)*$I$4</f>
        <v>31</v>
      </c>
      <c r="D1415">
        <f>_xlfn.XLOOKUP(B1415,'altın fonu'!$A$2:$A$1834,'altın fonu'!$B$2:$B$1834,,0)</f>
        <v>0.27689999999999998</v>
      </c>
      <c r="E1415">
        <f t="shared" si="22"/>
        <v>111.95377392560492</v>
      </c>
      <c r="F1415">
        <f>E1415*'altın fonu'!$B$1834</f>
        <v>54.006500541711816</v>
      </c>
    </row>
    <row r="1416" spans="1:6" x14ac:dyDescent="0.3">
      <c r="A1416">
        <v>1415</v>
      </c>
      <c r="B1416" s="1">
        <v>44816</v>
      </c>
      <c r="C1416" s="6">
        <f>_xlfn.XLOOKUP(B1416,'sigara fiyatları'!$A$2:$A$11,'sigara fiyatları'!$B$2:$B$11,,-1)*$I$4</f>
        <v>31</v>
      </c>
      <c r="D1416">
        <f>_xlfn.XLOOKUP(B1416,'altın fonu'!$A$2:$A$1834,'altın fonu'!$B$2:$B$1834,,0)</f>
        <v>0.27660000000000001</v>
      </c>
      <c r="E1416">
        <f t="shared" si="22"/>
        <v>112.07519884309471</v>
      </c>
      <c r="F1416">
        <f>E1416*'altın fonu'!$B$1834</f>
        <v>54.065075921908885</v>
      </c>
    </row>
    <row r="1417" spans="1:6" x14ac:dyDescent="0.3">
      <c r="A1417">
        <v>1416</v>
      </c>
      <c r="B1417" s="1">
        <v>44817</v>
      </c>
      <c r="C1417" s="6">
        <f>_xlfn.XLOOKUP(B1417,'sigara fiyatları'!$A$2:$A$11,'sigara fiyatları'!$B$2:$B$11,,-1)*$I$4</f>
        <v>31</v>
      </c>
      <c r="D1417">
        <f>_xlfn.XLOOKUP(B1417,'altın fonu'!$A$2:$A$1834,'altın fonu'!$B$2:$B$1834,,0)</f>
        <v>0.27639999999999998</v>
      </c>
      <c r="E1417">
        <f t="shared" si="22"/>
        <v>112.1562952243126</v>
      </c>
      <c r="F1417">
        <f>E1417*'altın fonu'!$B$1834</f>
        <v>54.1041968162084</v>
      </c>
    </row>
    <row r="1418" spans="1:6" x14ac:dyDescent="0.3">
      <c r="A1418">
        <v>1417</v>
      </c>
      <c r="B1418" s="1">
        <v>44818</v>
      </c>
      <c r="C1418" s="6">
        <f>_xlfn.XLOOKUP(B1418,'sigara fiyatları'!$A$2:$A$11,'sigara fiyatları'!$B$2:$B$11,,-1)*$I$4</f>
        <v>31</v>
      </c>
      <c r="D1418">
        <f>_xlfn.XLOOKUP(B1418,'altın fonu'!$A$2:$A$1834,'altın fonu'!$B$2:$B$1834,,0)</f>
        <v>0.2767</v>
      </c>
      <c r="E1418">
        <f t="shared" si="22"/>
        <v>112.03469461510662</v>
      </c>
      <c r="F1418">
        <f>E1418*'altın fonu'!$B$1834</f>
        <v>54.04553668232743</v>
      </c>
    </row>
    <row r="1419" spans="1:6" x14ac:dyDescent="0.3">
      <c r="A1419">
        <v>1418</v>
      </c>
      <c r="B1419" s="1">
        <v>44819</v>
      </c>
      <c r="C1419" s="6">
        <f>_xlfn.XLOOKUP(B1419,'sigara fiyatları'!$A$2:$A$11,'sigara fiyatları'!$B$2:$B$11,,-1)*$I$4</f>
        <v>31</v>
      </c>
      <c r="D1419">
        <f>_xlfn.XLOOKUP(B1419,'altın fonu'!$A$2:$A$1834,'altın fonu'!$B$2:$B$1834,,0)</f>
        <v>0.2737</v>
      </c>
      <c r="E1419">
        <f t="shared" si="22"/>
        <v>113.26269638290098</v>
      </c>
      <c r="F1419">
        <f>E1419*'altın fonu'!$B$1834</f>
        <v>54.637924735111433</v>
      </c>
    </row>
    <row r="1420" spans="1:6" x14ac:dyDescent="0.3">
      <c r="A1420">
        <v>1419</v>
      </c>
      <c r="B1420" s="1">
        <v>44820</v>
      </c>
      <c r="C1420" s="6">
        <f>_xlfn.XLOOKUP(B1420,'sigara fiyatları'!$A$2:$A$11,'sigara fiyatları'!$B$2:$B$11,,-1)*$I$4</f>
        <v>31</v>
      </c>
      <c r="D1420">
        <f>_xlfn.XLOOKUP(B1420,'altın fonu'!$A$2:$A$1834,'altın fonu'!$B$2:$B$1834,,0)</f>
        <v>0.27189999999999998</v>
      </c>
      <c r="E1420">
        <f t="shared" si="22"/>
        <v>114.01250459727842</v>
      </c>
      <c r="F1420">
        <f>E1420*'altın fonu'!$B$1834</f>
        <v>54.999632217727111</v>
      </c>
    </row>
    <row r="1421" spans="1:6" x14ac:dyDescent="0.3">
      <c r="A1421">
        <v>1420</v>
      </c>
      <c r="B1421" s="1">
        <v>44821</v>
      </c>
      <c r="C1421" s="6">
        <f>_xlfn.XLOOKUP(B1421,'sigara fiyatları'!$A$2:$A$11,'sigara fiyatları'!$B$2:$B$11,,-1)*$I$4</f>
        <v>31</v>
      </c>
      <c r="D1421">
        <f>_xlfn.XLOOKUP(B1421,'altın fonu'!$A$2:$A$1834,'altın fonu'!$B$2:$B$1834,,0)</f>
        <v>0.27189999999999998</v>
      </c>
      <c r="E1421">
        <f t="shared" si="22"/>
        <v>114.01250459727842</v>
      </c>
      <c r="F1421">
        <f>E1421*'altın fonu'!$B$1834</f>
        <v>54.999632217727111</v>
      </c>
    </row>
    <row r="1422" spans="1:6" x14ac:dyDescent="0.3">
      <c r="A1422">
        <v>1421</v>
      </c>
      <c r="B1422" s="1">
        <v>44822</v>
      </c>
      <c r="C1422" s="6">
        <f>_xlfn.XLOOKUP(B1422,'sigara fiyatları'!$A$2:$A$11,'sigara fiyatları'!$B$2:$B$11,,-1)*$I$4</f>
        <v>31</v>
      </c>
      <c r="D1422">
        <f>_xlfn.XLOOKUP(B1422,'altın fonu'!$A$2:$A$1834,'altın fonu'!$B$2:$B$1834,,0)</f>
        <v>0.27189999999999998</v>
      </c>
      <c r="E1422">
        <f t="shared" si="22"/>
        <v>114.01250459727842</v>
      </c>
      <c r="F1422">
        <f>E1422*'altın fonu'!$B$1834</f>
        <v>54.999632217727111</v>
      </c>
    </row>
    <row r="1423" spans="1:6" x14ac:dyDescent="0.3">
      <c r="A1423">
        <v>1422</v>
      </c>
      <c r="B1423" s="1">
        <v>44823</v>
      </c>
      <c r="C1423" s="6">
        <f>_xlfn.XLOOKUP(B1423,'sigara fiyatları'!$A$2:$A$11,'sigara fiyatları'!$B$2:$B$11,,-1)*$I$4</f>
        <v>31</v>
      </c>
      <c r="D1423">
        <f>_xlfn.XLOOKUP(B1423,'altın fonu'!$A$2:$A$1834,'altın fonu'!$B$2:$B$1834,,0)</f>
        <v>0.26829999999999998</v>
      </c>
      <c r="E1423">
        <f t="shared" si="22"/>
        <v>115.54230339172568</v>
      </c>
      <c r="F1423">
        <f>E1423*'altın fonu'!$B$1834</f>
        <v>55.737607156168465</v>
      </c>
    </row>
    <row r="1424" spans="1:6" x14ac:dyDescent="0.3">
      <c r="A1424">
        <v>1423</v>
      </c>
      <c r="B1424" s="1">
        <v>44824</v>
      </c>
      <c r="C1424" s="6">
        <f>_xlfn.XLOOKUP(B1424,'sigara fiyatları'!$A$2:$A$11,'sigara fiyatları'!$B$2:$B$11,,-1)*$I$4</f>
        <v>31</v>
      </c>
      <c r="D1424">
        <f>_xlfn.XLOOKUP(B1424,'altın fonu'!$A$2:$A$1834,'altın fonu'!$B$2:$B$1834,,0)</f>
        <v>0.26860000000000001</v>
      </c>
      <c r="E1424">
        <f t="shared" si="22"/>
        <v>115.4132539091586</v>
      </c>
      <c r="F1424">
        <f>E1424*'altın fonu'!$B$1834</f>
        <v>55.675353685778106</v>
      </c>
    </row>
    <row r="1425" spans="1:6" x14ac:dyDescent="0.3">
      <c r="A1425">
        <v>1424</v>
      </c>
      <c r="B1425" s="1">
        <v>44825</v>
      </c>
      <c r="C1425" s="6">
        <f>_xlfn.XLOOKUP(B1425,'sigara fiyatları'!$A$2:$A$11,'sigara fiyatları'!$B$2:$B$11,,-1)*$I$4</f>
        <v>31</v>
      </c>
      <c r="D1425">
        <f>_xlfn.XLOOKUP(B1425,'altın fonu'!$A$2:$A$1834,'altın fonu'!$B$2:$B$1834,,0)</f>
        <v>0.26939999999999997</v>
      </c>
      <c r="E1425">
        <f t="shared" si="22"/>
        <v>115.07052709725316</v>
      </c>
      <c r="F1425">
        <f>E1425*'altın fonu'!$B$1834</f>
        <v>55.510022271714924</v>
      </c>
    </row>
    <row r="1426" spans="1:6" x14ac:dyDescent="0.3">
      <c r="A1426">
        <v>1425</v>
      </c>
      <c r="B1426" s="1">
        <v>44826</v>
      </c>
      <c r="C1426" s="6">
        <f>_xlfn.XLOOKUP(B1426,'sigara fiyatları'!$A$2:$A$11,'sigara fiyatları'!$B$2:$B$11,,-1)*$I$4</f>
        <v>31</v>
      </c>
      <c r="D1426">
        <f>_xlfn.XLOOKUP(B1426,'altın fonu'!$A$2:$A$1834,'altın fonu'!$B$2:$B$1834,,0)</f>
        <v>0.27029999999999998</v>
      </c>
      <c r="E1426">
        <f t="shared" si="22"/>
        <v>114.68738438771736</v>
      </c>
      <c r="F1426">
        <f>E1426*'altın fonu'!$B$1834</f>
        <v>55.325194228634857</v>
      </c>
    </row>
    <row r="1427" spans="1:6" x14ac:dyDescent="0.3">
      <c r="A1427">
        <v>1426</v>
      </c>
      <c r="B1427" s="1">
        <v>44827</v>
      </c>
      <c r="C1427" s="6">
        <f>_xlfn.XLOOKUP(B1427,'sigara fiyatları'!$A$2:$A$11,'sigara fiyatları'!$B$2:$B$11,,-1)*$I$4</f>
        <v>31</v>
      </c>
      <c r="D1427">
        <f>_xlfn.XLOOKUP(B1427,'altın fonu'!$A$2:$A$1834,'altın fonu'!$B$2:$B$1834,,0)</f>
        <v>0.27060000000000001</v>
      </c>
      <c r="E1427">
        <f t="shared" si="22"/>
        <v>114.56023651145603</v>
      </c>
      <c r="F1427">
        <f>E1427*'altın fonu'!$B$1834</f>
        <v>55.263858093126387</v>
      </c>
    </row>
    <row r="1428" spans="1:6" x14ac:dyDescent="0.3">
      <c r="A1428">
        <v>1427</v>
      </c>
      <c r="B1428" s="1">
        <v>44828</v>
      </c>
      <c r="C1428" s="6">
        <f>_xlfn.XLOOKUP(B1428,'sigara fiyatları'!$A$2:$A$11,'sigara fiyatları'!$B$2:$B$11,,-1)*$I$4</f>
        <v>31</v>
      </c>
      <c r="D1428">
        <f>_xlfn.XLOOKUP(B1428,'altın fonu'!$A$2:$A$1834,'altın fonu'!$B$2:$B$1834,,0)</f>
        <v>0.27060000000000001</v>
      </c>
      <c r="E1428">
        <f t="shared" si="22"/>
        <v>114.56023651145603</v>
      </c>
      <c r="F1428">
        <f>E1428*'altın fonu'!$B$1834</f>
        <v>55.263858093126387</v>
      </c>
    </row>
    <row r="1429" spans="1:6" x14ac:dyDescent="0.3">
      <c r="A1429">
        <v>1428</v>
      </c>
      <c r="B1429" s="1">
        <v>44829</v>
      </c>
      <c r="C1429" s="6">
        <f>_xlfn.XLOOKUP(B1429,'sigara fiyatları'!$A$2:$A$11,'sigara fiyatları'!$B$2:$B$11,,-1)*$I$4</f>
        <v>31</v>
      </c>
      <c r="D1429">
        <f>_xlfn.XLOOKUP(B1429,'altın fonu'!$A$2:$A$1834,'altın fonu'!$B$2:$B$1834,,0)</f>
        <v>0.27060000000000001</v>
      </c>
      <c r="E1429">
        <f t="shared" si="22"/>
        <v>114.56023651145603</v>
      </c>
      <c r="F1429">
        <f>E1429*'altın fonu'!$B$1834</f>
        <v>55.263858093126387</v>
      </c>
    </row>
    <row r="1430" spans="1:6" x14ac:dyDescent="0.3">
      <c r="A1430">
        <v>1429</v>
      </c>
      <c r="B1430" s="1">
        <v>44830</v>
      </c>
      <c r="C1430" s="6">
        <f>_xlfn.XLOOKUP(B1430,'sigara fiyatları'!$A$2:$A$11,'sigara fiyatları'!$B$2:$B$11,,-1)*$I$4</f>
        <v>31</v>
      </c>
      <c r="D1430">
        <f>_xlfn.XLOOKUP(B1430,'altın fonu'!$A$2:$A$1834,'altın fonu'!$B$2:$B$1834,,0)</f>
        <v>0.27060000000000001</v>
      </c>
      <c r="E1430">
        <f t="shared" si="22"/>
        <v>114.56023651145603</v>
      </c>
      <c r="F1430">
        <f>E1430*'altın fonu'!$B$1834</f>
        <v>55.263858093126387</v>
      </c>
    </row>
    <row r="1431" spans="1:6" x14ac:dyDescent="0.3">
      <c r="A1431">
        <v>1430</v>
      </c>
      <c r="B1431" s="1">
        <v>44831</v>
      </c>
      <c r="C1431" s="6">
        <f>_xlfn.XLOOKUP(B1431,'sigara fiyatları'!$A$2:$A$11,'sigara fiyatları'!$B$2:$B$11,,-1)*$I$4</f>
        <v>31</v>
      </c>
      <c r="D1431">
        <f>_xlfn.XLOOKUP(B1431,'altın fonu'!$A$2:$A$1834,'altın fonu'!$B$2:$B$1834,,0)</f>
        <v>0.26850000000000002</v>
      </c>
      <c r="E1431">
        <f t="shared" si="22"/>
        <v>115.45623836126629</v>
      </c>
      <c r="F1431">
        <f>E1431*'altın fonu'!$B$1834</f>
        <v>55.696089385474856</v>
      </c>
    </row>
    <row r="1432" spans="1:6" x14ac:dyDescent="0.3">
      <c r="A1432">
        <v>1431</v>
      </c>
      <c r="B1432" s="1">
        <v>44832</v>
      </c>
      <c r="C1432" s="6">
        <f>_xlfn.XLOOKUP(B1432,'sigara fiyatları'!$A$2:$A$11,'sigara fiyatları'!$B$2:$B$11,,-1)*$I$4</f>
        <v>31</v>
      </c>
      <c r="D1432">
        <f>_xlfn.XLOOKUP(B1432,'altın fonu'!$A$2:$A$1834,'altın fonu'!$B$2:$B$1834,,0)</f>
        <v>0.26829999999999998</v>
      </c>
      <c r="E1432">
        <f t="shared" si="22"/>
        <v>115.54230339172568</v>
      </c>
      <c r="F1432">
        <f>E1432*'altın fonu'!$B$1834</f>
        <v>55.737607156168465</v>
      </c>
    </row>
    <row r="1433" spans="1:6" x14ac:dyDescent="0.3">
      <c r="A1433">
        <v>1432</v>
      </c>
      <c r="B1433" s="1">
        <v>44833</v>
      </c>
      <c r="C1433" s="6">
        <f>_xlfn.XLOOKUP(B1433,'sigara fiyatları'!$A$2:$A$11,'sigara fiyatları'!$B$2:$B$11,,-1)*$I$4</f>
        <v>31</v>
      </c>
      <c r="D1433">
        <f>_xlfn.XLOOKUP(B1433,'altın fonu'!$A$2:$A$1834,'altın fonu'!$B$2:$B$1834,,0)</f>
        <v>0.26650000000000001</v>
      </c>
      <c r="E1433">
        <f t="shared" si="22"/>
        <v>116.32270168855534</v>
      </c>
      <c r="F1433">
        <f>E1433*'altın fonu'!$B$1834</f>
        <v>56.114071294559096</v>
      </c>
    </row>
    <row r="1434" spans="1:6" x14ac:dyDescent="0.3">
      <c r="A1434">
        <v>1433</v>
      </c>
      <c r="B1434" s="1">
        <v>44834</v>
      </c>
      <c r="C1434" s="6">
        <f>_xlfn.XLOOKUP(B1434,'sigara fiyatları'!$A$2:$A$11,'sigara fiyatları'!$B$2:$B$11,,-1)*$I$4</f>
        <v>31</v>
      </c>
      <c r="D1434">
        <f>_xlfn.XLOOKUP(B1434,'altın fonu'!$A$2:$A$1834,'altın fonu'!$B$2:$B$1834,,0)</f>
        <v>0.26950000000000002</v>
      </c>
      <c r="E1434">
        <f t="shared" si="22"/>
        <v>115.02782931354359</v>
      </c>
      <c r="F1434">
        <f>E1434*'altın fonu'!$B$1834</f>
        <v>55.489424860853426</v>
      </c>
    </row>
    <row r="1435" spans="1:6" x14ac:dyDescent="0.3">
      <c r="A1435">
        <v>1434</v>
      </c>
      <c r="B1435" s="1">
        <v>44835</v>
      </c>
      <c r="C1435" s="6">
        <f>_xlfn.XLOOKUP(B1435,'sigara fiyatları'!$A$2:$A$11,'sigara fiyatları'!$B$2:$B$11,,-1)*$I$4</f>
        <v>31</v>
      </c>
      <c r="D1435">
        <f>_xlfn.XLOOKUP(B1435,'altın fonu'!$A$2:$A$1834,'altın fonu'!$B$2:$B$1834,,0)</f>
        <v>0.26950000000000002</v>
      </c>
      <c r="E1435">
        <f t="shared" si="22"/>
        <v>115.02782931354359</v>
      </c>
      <c r="F1435">
        <f>E1435*'altın fonu'!$B$1834</f>
        <v>55.489424860853426</v>
      </c>
    </row>
    <row r="1436" spans="1:6" x14ac:dyDescent="0.3">
      <c r="A1436">
        <v>1435</v>
      </c>
      <c r="B1436" s="1">
        <v>44836</v>
      </c>
      <c r="C1436" s="6">
        <f>_xlfn.XLOOKUP(B1436,'sigara fiyatları'!$A$2:$A$11,'sigara fiyatları'!$B$2:$B$11,,-1)*$I$4</f>
        <v>31</v>
      </c>
      <c r="D1436">
        <f>_xlfn.XLOOKUP(B1436,'altın fonu'!$A$2:$A$1834,'altın fonu'!$B$2:$B$1834,,0)</f>
        <v>0.26950000000000002</v>
      </c>
      <c r="E1436">
        <f t="shared" si="22"/>
        <v>115.02782931354359</v>
      </c>
      <c r="F1436">
        <f>E1436*'altın fonu'!$B$1834</f>
        <v>55.489424860853426</v>
      </c>
    </row>
    <row r="1437" spans="1:6" x14ac:dyDescent="0.3">
      <c r="A1437">
        <v>1436</v>
      </c>
      <c r="B1437" s="1">
        <v>44837</v>
      </c>
      <c r="C1437" s="6">
        <f>_xlfn.XLOOKUP(B1437,'sigara fiyatları'!$A$2:$A$11,'sigara fiyatları'!$B$2:$B$11,,-1)*$I$4</f>
        <v>31</v>
      </c>
      <c r="D1437">
        <f>_xlfn.XLOOKUP(B1437,'altın fonu'!$A$2:$A$1834,'altın fonu'!$B$2:$B$1834,,0)</f>
        <v>0.27339999999999998</v>
      </c>
      <c r="E1437">
        <f t="shared" si="22"/>
        <v>113.38697878566204</v>
      </c>
      <c r="F1437">
        <f>E1437*'altın fonu'!$B$1834</f>
        <v>54.697878566203364</v>
      </c>
    </row>
    <row r="1438" spans="1:6" x14ac:dyDescent="0.3">
      <c r="A1438">
        <v>1437</v>
      </c>
      <c r="B1438" s="1">
        <v>44838</v>
      </c>
      <c r="C1438" s="6">
        <f>_xlfn.XLOOKUP(B1438,'sigara fiyatları'!$A$2:$A$11,'sigara fiyatları'!$B$2:$B$11,,-1)*$I$4</f>
        <v>31</v>
      </c>
      <c r="D1438">
        <f>_xlfn.XLOOKUP(B1438,'altın fonu'!$A$2:$A$1834,'altın fonu'!$B$2:$B$1834,,0)</f>
        <v>0.27289999999999998</v>
      </c>
      <c r="E1438">
        <f t="shared" si="22"/>
        <v>113.59472334188348</v>
      </c>
      <c r="F1438">
        <f>E1438*'altın fonu'!$B$1834</f>
        <v>54.798094540124588</v>
      </c>
    </row>
    <row r="1439" spans="1:6" x14ac:dyDescent="0.3">
      <c r="A1439">
        <v>1438</v>
      </c>
      <c r="B1439" s="1">
        <v>44839</v>
      </c>
      <c r="C1439" s="6">
        <f>_xlfn.XLOOKUP(B1439,'sigara fiyatları'!$A$2:$A$11,'sigara fiyatları'!$B$2:$B$11,,-1)*$I$4</f>
        <v>31</v>
      </c>
      <c r="D1439">
        <f>_xlfn.XLOOKUP(B1439,'altın fonu'!$A$2:$A$1834,'altın fonu'!$B$2:$B$1834,,0)</f>
        <v>0.2792</v>
      </c>
      <c r="E1439">
        <f t="shared" si="22"/>
        <v>111.03151862464183</v>
      </c>
      <c r="F1439">
        <f>E1439*'altın fonu'!$B$1834</f>
        <v>53.561604584527217</v>
      </c>
    </row>
    <row r="1440" spans="1:6" x14ac:dyDescent="0.3">
      <c r="A1440">
        <v>1439</v>
      </c>
      <c r="B1440" s="1">
        <v>44840</v>
      </c>
      <c r="C1440" s="6">
        <f>_xlfn.XLOOKUP(B1440,'sigara fiyatları'!$A$2:$A$11,'sigara fiyatları'!$B$2:$B$11,,-1)*$I$4</f>
        <v>31</v>
      </c>
      <c r="D1440">
        <f>_xlfn.XLOOKUP(B1440,'altın fonu'!$A$2:$A$1834,'altın fonu'!$B$2:$B$1834,,0)</f>
        <v>0.28089999999999998</v>
      </c>
      <c r="E1440">
        <f t="shared" si="22"/>
        <v>110.35955856176577</v>
      </c>
      <c r="F1440">
        <f>E1440*'altın fonu'!$B$1834</f>
        <v>53.237451050195808</v>
      </c>
    </row>
    <row r="1441" spans="1:6" x14ac:dyDescent="0.3">
      <c r="A1441">
        <v>1440</v>
      </c>
      <c r="B1441" s="1">
        <v>44841</v>
      </c>
      <c r="C1441" s="6">
        <f>_xlfn.XLOOKUP(B1441,'sigara fiyatları'!$A$2:$A$11,'sigara fiyatları'!$B$2:$B$11,,-1)*$I$4</f>
        <v>31</v>
      </c>
      <c r="D1441">
        <f>_xlfn.XLOOKUP(B1441,'altın fonu'!$A$2:$A$1834,'altın fonu'!$B$2:$B$1834,,0)</f>
        <v>0.28199999999999997</v>
      </c>
      <c r="E1441">
        <f t="shared" si="22"/>
        <v>109.92907801418441</v>
      </c>
      <c r="F1441">
        <f>E1441*'altın fonu'!$B$1834</f>
        <v>53.029787234042558</v>
      </c>
    </row>
    <row r="1442" spans="1:6" x14ac:dyDescent="0.3">
      <c r="A1442">
        <v>1441</v>
      </c>
      <c r="B1442" s="1">
        <v>44842</v>
      </c>
      <c r="C1442" s="6">
        <f>_xlfn.XLOOKUP(B1442,'sigara fiyatları'!$A$2:$A$11,'sigara fiyatları'!$B$2:$B$11,,-1)*$I$4</f>
        <v>31</v>
      </c>
      <c r="D1442">
        <f>_xlfn.XLOOKUP(B1442,'altın fonu'!$A$2:$A$1834,'altın fonu'!$B$2:$B$1834,,0)</f>
        <v>0.28199999999999997</v>
      </c>
      <c r="E1442">
        <f t="shared" si="22"/>
        <v>109.92907801418441</v>
      </c>
      <c r="F1442">
        <f>E1442*'altın fonu'!$B$1834</f>
        <v>53.029787234042558</v>
      </c>
    </row>
    <row r="1443" spans="1:6" x14ac:dyDescent="0.3">
      <c r="A1443">
        <v>1442</v>
      </c>
      <c r="B1443" s="1">
        <v>44843</v>
      </c>
      <c r="C1443" s="6">
        <f>_xlfn.XLOOKUP(B1443,'sigara fiyatları'!$A$2:$A$11,'sigara fiyatları'!$B$2:$B$11,,-1)*$I$4</f>
        <v>31</v>
      </c>
      <c r="D1443">
        <f>_xlfn.XLOOKUP(B1443,'altın fonu'!$A$2:$A$1834,'altın fonu'!$B$2:$B$1834,,0)</f>
        <v>0.28199999999999997</v>
      </c>
      <c r="E1443">
        <f t="shared" si="22"/>
        <v>109.92907801418441</v>
      </c>
      <c r="F1443">
        <f>E1443*'altın fonu'!$B$1834</f>
        <v>53.029787234042558</v>
      </c>
    </row>
    <row r="1444" spans="1:6" x14ac:dyDescent="0.3">
      <c r="A1444">
        <v>1443</v>
      </c>
      <c r="B1444" s="1">
        <v>44844</v>
      </c>
      <c r="C1444" s="6">
        <f>_xlfn.XLOOKUP(B1444,'sigara fiyatları'!$A$2:$A$11,'sigara fiyatları'!$B$2:$B$11,,-1)*$I$4</f>
        <v>31</v>
      </c>
      <c r="D1444">
        <f>_xlfn.XLOOKUP(B1444,'altın fonu'!$A$2:$A$1834,'altın fonu'!$B$2:$B$1834,,0)</f>
        <v>0.28089999999999998</v>
      </c>
      <c r="E1444">
        <f t="shared" si="22"/>
        <v>110.35955856176577</v>
      </c>
      <c r="F1444">
        <f>E1444*'altın fonu'!$B$1834</f>
        <v>53.237451050195808</v>
      </c>
    </row>
    <row r="1445" spans="1:6" x14ac:dyDescent="0.3">
      <c r="A1445">
        <v>1444</v>
      </c>
      <c r="B1445" s="1">
        <v>44845</v>
      </c>
      <c r="C1445" s="6">
        <f>_xlfn.XLOOKUP(B1445,'sigara fiyatları'!$A$2:$A$11,'sigara fiyatları'!$B$2:$B$11,,-1)*$I$4</f>
        <v>31</v>
      </c>
      <c r="D1445">
        <f>_xlfn.XLOOKUP(B1445,'altın fonu'!$A$2:$A$1834,'altın fonu'!$B$2:$B$1834,,0)</f>
        <v>0.27650000000000002</v>
      </c>
      <c r="E1445">
        <f t="shared" si="22"/>
        <v>112.11573236889691</v>
      </c>
      <c r="F1445">
        <f>E1445*'altın fonu'!$B$1834</f>
        <v>54.084629294755871</v>
      </c>
    </row>
    <row r="1446" spans="1:6" x14ac:dyDescent="0.3">
      <c r="A1446">
        <v>1445</v>
      </c>
      <c r="B1446" s="1">
        <v>44846</v>
      </c>
      <c r="C1446" s="6">
        <f>_xlfn.XLOOKUP(B1446,'sigara fiyatları'!$A$2:$A$11,'sigara fiyatları'!$B$2:$B$11,,-1)*$I$4</f>
        <v>31</v>
      </c>
      <c r="D1446">
        <f>_xlfn.XLOOKUP(B1446,'altın fonu'!$A$2:$A$1834,'altın fonu'!$B$2:$B$1834,,0)</f>
        <v>0.2747</v>
      </c>
      <c r="E1446">
        <f t="shared" si="22"/>
        <v>112.85038223516564</v>
      </c>
      <c r="F1446">
        <f>E1446*'altın fonu'!$B$1834</f>
        <v>54.439024390243901</v>
      </c>
    </row>
    <row r="1447" spans="1:6" x14ac:dyDescent="0.3">
      <c r="A1447">
        <v>1446</v>
      </c>
      <c r="B1447" s="1">
        <v>44847</v>
      </c>
      <c r="C1447" s="6">
        <f>_xlfn.XLOOKUP(B1447,'sigara fiyatları'!$A$2:$A$11,'sigara fiyatları'!$B$2:$B$11,,-1)*$I$4</f>
        <v>31</v>
      </c>
      <c r="D1447">
        <f>_xlfn.XLOOKUP(B1447,'altın fonu'!$A$2:$A$1834,'altın fonu'!$B$2:$B$1834,,0)</f>
        <v>0.27389999999999998</v>
      </c>
      <c r="E1447">
        <f t="shared" si="22"/>
        <v>113.17999269806499</v>
      </c>
      <c r="F1447">
        <f>E1447*'altın fonu'!$B$1834</f>
        <v>54.598028477546549</v>
      </c>
    </row>
    <row r="1448" spans="1:6" x14ac:dyDescent="0.3">
      <c r="A1448">
        <v>1447</v>
      </c>
      <c r="B1448" s="1">
        <v>44848</v>
      </c>
      <c r="C1448" s="6">
        <f>_xlfn.XLOOKUP(B1448,'sigara fiyatları'!$A$2:$A$11,'sigara fiyatları'!$B$2:$B$11,,-1)*$I$4</f>
        <v>31</v>
      </c>
      <c r="D1448">
        <f>_xlfn.XLOOKUP(B1448,'altın fonu'!$A$2:$A$1834,'altın fonu'!$B$2:$B$1834,,0)</f>
        <v>0.27500000000000002</v>
      </c>
      <c r="E1448">
        <f t="shared" si="22"/>
        <v>112.72727272727272</v>
      </c>
      <c r="F1448">
        <f>E1448*'altın fonu'!$B$1834</f>
        <v>54.379636363636358</v>
      </c>
    </row>
    <row r="1449" spans="1:6" x14ac:dyDescent="0.3">
      <c r="A1449">
        <v>1448</v>
      </c>
      <c r="B1449" s="1">
        <v>44849</v>
      </c>
      <c r="C1449" s="6">
        <f>_xlfn.XLOOKUP(B1449,'sigara fiyatları'!$A$2:$A$11,'sigara fiyatları'!$B$2:$B$11,,-1)*$I$4</f>
        <v>31</v>
      </c>
      <c r="D1449">
        <f>_xlfn.XLOOKUP(B1449,'altın fonu'!$A$2:$A$1834,'altın fonu'!$B$2:$B$1834,,0)</f>
        <v>0.27500000000000002</v>
      </c>
      <c r="E1449">
        <f t="shared" si="22"/>
        <v>112.72727272727272</v>
      </c>
      <c r="F1449">
        <f>E1449*'altın fonu'!$B$1834</f>
        <v>54.379636363636358</v>
      </c>
    </row>
    <row r="1450" spans="1:6" x14ac:dyDescent="0.3">
      <c r="A1450">
        <v>1449</v>
      </c>
      <c r="B1450" s="1">
        <v>44850</v>
      </c>
      <c r="C1450" s="6">
        <f>_xlfn.XLOOKUP(B1450,'sigara fiyatları'!$A$2:$A$11,'sigara fiyatları'!$B$2:$B$11,,-1)*$I$4</f>
        <v>31</v>
      </c>
      <c r="D1450">
        <f>_xlfn.XLOOKUP(B1450,'altın fonu'!$A$2:$A$1834,'altın fonu'!$B$2:$B$1834,,0)</f>
        <v>0.27500000000000002</v>
      </c>
      <c r="E1450">
        <f t="shared" si="22"/>
        <v>112.72727272727272</v>
      </c>
      <c r="F1450">
        <f>E1450*'altın fonu'!$B$1834</f>
        <v>54.379636363636358</v>
      </c>
    </row>
    <row r="1451" spans="1:6" x14ac:dyDescent="0.3">
      <c r="A1451">
        <v>1450</v>
      </c>
      <c r="B1451" s="1">
        <v>44851</v>
      </c>
      <c r="C1451" s="6">
        <f>_xlfn.XLOOKUP(B1451,'sigara fiyatları'!$A$2:$A$11,'sigara fiyatları'!$B$2:$B$11,,-1)*$I$4</f>
        <v>31</v>
      </c>
      <c r="D1451">
        <f>_xlfn.XLOOKUP(B1451,'altın fonu'!$A$2:$A$1834,'altın fonu'!$B$2:$B$1834,,0)</f>
        <v>0.2727</v>
      </c>
      <c r="E1451">
        <f t="shared" si="22"/>
        <v>113.67803447011367</v>
      </c>
      <c r="F1451">
        <f>E1451*'altın fonu'!$B$1834</f>
        <v>54.838283828382835</v>
      </c>
    </row>
    <row r="1452" spans="1:6" x14ac:dyDescent="0.3">
      <c r="A1452">
        <v>1451</v>
      </c>
      <c r="B1452" s="1">
        <v>44852</v>
      </c>
      <c r="C1452" s="6">
        <f>_xlfn.XLOOKUP(B1452,'sigara fiyatları'!$A$2:$A$11,'sigara fiyatları'!$B$2:$B$11,,-1)*$I$4</f>
        <v>31</v>
      </c>
      <c r="D1452">
        <f>_xlfn.XLOOKUP(B1452,'altın fonu'!$A$2:$A$1834,'altın fonu'!$B$2:$B$1834,,0)</f>
        <v>0.27160000000000001</v>
      </c>
      <c r="E1452">
        <f t="shared" si="22"/>
        <v>114.13843888070691</v>
      </c>
      <c r="F1452">
        <f>E1452*'altın fonu'!$B$1834</f>
        <v>55.060382916053015</v>
      </c>
    </row>
    <row r="1453" spans="1:6" x14ac:dyDescent="0.3">
      <c r="A1453">
        <v>1452</v>
      </c>
      <c r="B1453" s="1">
        <v>44853</v>
      </c>
      <c r="C1453" s="6">
        <f>_xlfn.XLOOKUP(B1453,'sigara fiyatları'!$A$2:$A$11,'sigara fiyatları'!$B$2:$B$11,,-1)*$I$4</f>
        <v>31</v>
      </c>
      <c r="D1453">
        <f>_xlfn.XLOOKUP(B1453,'altın fonu'!$A$2:$A$1834,'altın fonu'!$B$2:$B$1834,,0)</f>
        <v>0.27110000000000001</v>
      </c>
      <c r="E1453">
        <f t="shared" si="22"/>
        <v>114.34894872740686</v>
      </c>
      <c r="F1453">
        <f>E1453*'altın fonu'!$B$1834</f>
        <v>55.161932866101068</v>
      </c>
    </row>
    <row r="1454" spans="1:6" x14ac:dyDescent="0.3">
      <c r="A1454">
        <v>1453</v>
      </c>
      <c r="B1454" s="1">
        <v>44854</v>
      </c>
      <c r="C1454" s="6">
        <f>_xlfn.XLOOKUP(B1454,'sigara fiyatları'!$A$2:$A$11,'sigara fiyatları'!$B$2:$B$11,,-1)*$I$4</f>
        <v>31</v>
      </c>
      <c r="D1454">
        <f>_xlfn.XLOOKUP(B1454,'altın fonu'!$A$2:$A$1834,'altın fonu'!$B$2:$B$1834,,0)</f>
        <v>0.2707</v>
      </c>
      <c r="E1454">
        <f t="shared" si="22"/>
        <v>114.51791651274473</v>
      </c>
      <c r="F1454">
        <f>E1454*'altın fonu'!$B$1834</f>
        <v>55.243442925748056</v>
      </c>
    </row>
    <row r="1455" spans="1:6" x14ac:dyDescent="0.3">
      <c r="A1455">
        <v>1454</v>
      </c>
      <c r="B1455" s="1">
        <v>44855</v>
      </c>
      <c r="C1455" s="6">
        <f>_xlfn.XLOOKUP(B1455,'sigara fiyatları'!$A$2:$A$11,'sigara fiyatları'!$B$2:$B$11,,-1)*$I$4</f>
        <v>31</v>
      </c>
      <c r="D1455">
        <f>_xlfn.XLOOKUP(B1455,'altın fonu'!$A$2:$A$1834,'altın fonu'!$B$2:$B$1834,,0)</f>
        <v>0.26819999999999999</v>
      </c>
      <c r="E1455">
        <f t="shared" si="22"/>
        <v>115.58538404175988</v>
      </c>
      <c r="F1455">
        <f>E1455*'altın fonu'!$B$1834</f>
        <v>55.758389261744966</v>
      </c>
    </row>
    <row r="1456" spans="1:6" x14ac:dyDescent="0.3">
      <c r="A1456">
        <v>1455</v>
      </c>
      <c r="B1456" s="1">
        <v>44856</v>
      </c>
      <c r="C1456" s="6">
        <f>_xlfn.XLOOKUP(B1456,'sigara fiyatları'!$A$2:$A$11,'sigara fiyatları'!$B$2:$B$11,,-1)*$I$4</f>
        <v>31</v>
      </c>
      <c r="D1456">
        <f>_xlfn.XLOOKUP(B1456,'altın fonu'!$A$2:$A$1834,'altın fonu'!$B$2:$B$1834,,0)</f>
        <v>0.26819999999999999</v>
      </c>
      <c r="E1456">
        <f t="shared" si="22"/>
        <v>115.58538404175988</v>
      </c>
      <c r="F1456">
        <f>E1456*'altın fonu'!$B$1834</f>
        <v>55.758389261744966</v>
      </c>
    </row>
    <row r="1457" spans="1:6" x14ac:dyDescent="0.3">
      <c r="A1457">
        <v>1456</v>
      </c>
      <c r="B1457" s="1">
        <v>44857</v>
      </c>
      <c r="C1457" s="6">
        <f>_xlfn.XLOOKUP(B1457,'sigara fiyatları'!$A$2:$A$11,'sigara fiyatları'!$B$2:$B$11,,-1)*$I$4</f>
        <v>31</v>
      </c>
      <c r="D1457">
        <f>_xlfn.XLOOKUP(B1457,'altın fonu'!$A$2:$A$1834,'altın fonu'!$B$2:$B$1834,,0)</f>
        <v>0.26819999999999999</v>
      </c>
      <c r="E1457">
        <f t="shared" si="22"/>
        <v>115.58538404175988</v>
      </c>
      <c r="F1457">
        <f>E1457*'altın fonu'!$B$1834</f>
        <v>55.758389261744966</v>
      </c>
    </row>
    <row r="1458" spans="1:6" x14ac:dyDescent="0.3">
      <c r="A1458">
        <v>1457</v>
      </c>
      <c r="B1458" s="1">
        <v>44858</v>
      </c>
      <c r="C1458" s="6">
        <f>_xlfn.XLOOKUP(B1458,'sigara fiyatları'!$A$2:$A$11,'sigara fiyatları'!$B$2:$B$11,,-1)*$I$4</f>
        <v>31</v>
      </c>
      <c r="D1458">
        <f>_xlfn.XLOOKUP(B1458,'altın fonu'!$A$2:$A$1834,'altın fonu'!$B$2:$B$1834,,0)</f>
        <v>0.26729999999999998</v>
      </c>
      <c r="E1458">
        <f t="shared" si="22"/>
        <v>115.97456041900487</v>
      </c>
      <c r="F1458">
        <f>E1458*'altın fonu'!$B$1834</f>
        <v>55.946127946127952</v>
      </c>
    </row>
    <row r="1459" spans="1:6" x14ac:dyDescent="0.3">
      <c r="A1459">
        <v>1458</v>
      </c>
      <c r="B1459" s="1">
        <v>44859</v>
      </c>
      <c r="C1459" s="6">
        <f>_xlfn.XLOOKUP(B1459,'sigara fiyatları'!$A$2:$A$11,'sigara fiyatları'!$B$2:$B$11,,-1)*$I$4</f>
        <v>31</v>
      </c>
      <c r="D1459">
        <f>_xlfn.XLOOKUP(B1459,'altın fonu'!$A$2:$A$1834,'altın fonu'!$B$2:$B$1834,,0)</f>
        <v>0.27039999999999997</v>
      </c>
      <c r="E1459">
        <f t="shared" si="22"/>
        <v>114.6449704142012</v>
      </c>
      <c r="F1459">
        <f>E1459*'altın fonu'!$B$1834</f>
        <v>55.304733727810657</v>
      </c>
    </row>
    <row r="1460" spans="1:6" x14ac:dyDescent="0.3">
      <c r="A1460">
        <v>1459</v>
      </c>
      <c r="B1460" s="1">
        <v>44860</v>
      </c>
      <c r="C1460" s="6">
        <f>_xlfn.XLOOKUP(B1460,'sigara fiyatları'!$A$2:$A$11,'sigara fiyatları'!$B$2:$B$11,,-1)*$I$4</f>
        <v>31</v>
      </c>
      <c r="D1460">
        <f>_xlfn.XLOOKUP(B1460,'altın fonu'!$A$2:$A$1834,'altın fonu'!$B$2:$B$1834,,0)</f>
        <v>0.26979999999999998</v>
      </c>
      <c r="E1460">
        <f t="shared" si="22"/>
        <v>114.89992587101557</v>
      </c>
      <c r="F1460">
        <f>E1460*'altın fonu'!$B$1834</f>
        <v>55.427724240177909</v>
      </c>
    </row>
    <row r="1461" spans="1:6" x14ac:dyDescent="0.3">
      <c r="A1461">
        <v>1460</v>
      </c>
      <c r="B1461" s="1">
        <v>44861</v>
      </c>
      <c r="C1461" s="6">
        <f>_xlfn.XLOOKUP(B1461,'sigara fiyatları'!$A$2:$A$11,'sigara fiyatları'!$B$2:$B$11,,-1)*$I$4</f>
        <v>31</v>
      </c>
      <c r="D1461">
        <f>_xlfn.XLOOKUP(B1461,'altın fonu'!$A$2:$A$1834,'altın fonu'!$B$2:$B$1834,,0)</f>
        <v>0.2737</v>
      </c>
      <c r="E1461">
        <f t="shared" si="22"/>
        <v>113.26269638290098</v>
      </c>
      <c r="F1461">
        <f>E1461*'altın fonu'!$B$1834</f>
        <v>54.637924735111433</v>
      </c>
    </row>
    <row r="1462" spans="1:6" x14ac:dyDescent="0.3">
      <c r="A1462">
        <v>1461</v>
      </c>
      <c r="B1462" s="1">
        <v>44862</v>
      </c>
      <c r="C1462" s="6">
        <f>_xlfn.XLOOKUP(B1462,'sigara fiyatları'!$A$2:$A$11,'sigara fiyatları'!$B$2:$B$11,,-1)*$I$4</f>
        <v>31</v>
      </c>
      <c r="D1462">
        <f>_xlfn.XLOOKUP(B1462,'altın fonu'!$A$2:$A$1834,'altın fonu'!$B$2:$B$1834,,0)</f>
        <v>0.27300000000000002</v>
      </c>
      <c r="E1462">
        <f t="shared" si="22"/>
        <v>113.55311355311355</v>
      </c>
      <c r="F1462">
        <f>E1462*'altın fonu'!$B$1834</f>
        <v>54.778021978021975</v>
      </c>
    </row>
    <row r="1463" spans="1:6" x14ac:dyDescent="0.3">
      <c r="A1463">
        <v>1462</v>
      </c>
      <c r="B1463" s="1">
        <v>44863</v>
      </c>
      <c r="C1463" s="6">
        <f>_xlfn.XLOOKUP(B1463,'sigara fiyatları'!$A$2:$A$11,'sigara fiyatları'!$B$2:$B$11,,-1)*$I$4</f>
        <v>31</v>
      </c>
      <c r="D1463">
        <f>_xlfn.XLOOKUP(B1463,'altın fonu'!$A$2:$A$1834,'altın fonu'!$B$2:$B$1834,,0)</f>
        <v>0.27300000000000002</v>
      </c>
      <c r="E1463">
        <f t="shared" si="22"/>
        <v>113.55311355311355</v>
      </c>
      <c r="F1463">
        <f>E1463*'altın fonu'!$B$1834</f>
        <v>54.778021978021975</v>
      </c>
    </row>
    <row r="1464" spans="1:6" x14ac:dyDescent="0.3">
      <c r="A1464">
        <v>1463</v>
      </c>
      <c r="B1464" s="1">
        <v>44864</v>
      </c>
      <c r="C1464" s="6">
        <f>_xlfn.XLOOKUP(B1464,'sigara fiyatları'!$A$2:$A$11,'sigara fiyatları'!$B$2:$B$11,,-1)*$I$4</f>
        <v>31</v>
      </c>
      <c r="D1464">
        <f>_xlfn.XLOOKUP(B1464,'altın fonu'!$A$2:$A$1834,'altın fonu'!$B$2:$B$1834,,0)</f>
        <v>0.27300000000000002</v>
      </c>
      <c r="E1464">
        <f t="shared" si="22"/>
        <v>113.55311355311355</v>
      </c>
      <c r="F1464">
        <f>E1464*'altın fonu'!$B$1834</f>
        <v>54.778021978021975</v>
      </c>
    </row>
    <row r="1465" spans="1:6" x14ac:dyDescent="0.3">
      <c r="A1465">
        <v>1464</v>
      </c>
      <c r="B1465" s="1">
        <v>44865</v>
      </c>
      <c r="C1465" s="6">
        <f>_xlfn.XLOOKUP(B1465,'sigara fiyatları'!$A$2:$A$11,'sigara fiyatları'!$B$2:$B$11,,-1)*$I$4</f>
        <v>31</v>
      </c>
      <c r="D1465">
        <f>_xlfn.XLOOKUP(B1465,'altın fonu'!$A$2:$A$1834,'altın fonu'!$B$2:$B$1834,,0)</f>
        <v>0.27300000000000002</v>
      </c>
      <c r="E1465">
        <f t="shared" si="22"/>
        <v>113.55311355311355</v>
      </c>
      <c r="F1465">
        <f>E1465*'altın fonu'!$B$1834</f>
        <v>54.778021978021975</v>
      </c>
    </row>
    <row r="1466" spans="1:6" x14ac:dyDescent="0.3">
      <c r="A1466">
        <v>1465</v>
      </c>
      <c r="B1466" s="1">
        <v>44866</v>
      </c>
      <c r="C1466" s="6">
        <f>_xlfn.XLOOKUP(B1466,'sigara fiyatları'!$A$2:$A$11,'sigara fiyatları'!$B$2:$B$11,,-1)*$I$4</f>
        <v>31</v>
      </c>
      <c r="D1466">
        <f>_xlfn.XLOOKUP(B1466,'altın fonu'!$A$2:$A$1834,'altın fonu'!$B$2:$B$1834,,0)</f>
        <v>0.26960000000000001</v>
      </c>
      <c r="E1466">
        <f t="shared" si="22"/>
        <v>114.98516320474778</v>
      </c>
      <c r="F1466">
        <f>E1466*'altın fonu'!$B$1834</f>
        <v>55.468842729970326</v>
      </c>
    </row>
    <row r="1467" spans="1:6" x14ac:dyDescent="0.3">
      <c r="A1467">
        <v>1466</v>
      </c>
      <c r="B1467" s="1">
        <v>44867</v>
      </c>
      <c r="C1467" s="6">
        <f>_xlfn.XLOOKUP(B1467,'sigara fiyatları'!$A$2:$A$11,'sigara fiyatları'!$B$2:$B$11,,-1)*$I$4</f>
        <v>31</v>
      </c>
      <c r="D1467">
        <f>_xlfn.XLOOKUP(B1467,'altın fonu'!$A$2:$A$1834,'altın fonu'!$B$2:$B$1834,,0)</f>
        <v>0.27139999999999997</v>
      </c>
      <c r="E1467">
        <f t="shared" si="22"/>
        <v>114.22254974207813</v>
      </c>
      <c r="F1467">
        <f>E1467*'altın fonu'!$B$1834</f>
        <v>55.10095799557849</v>
      </c>
    </row>
    <row r="1468" spans="1:6" x14ac:dyDescent="0.3">
      <c r="A1468">
        <v>1467</v>
      </c>
      <c r="B1468" s="1">
        <v>44868</v>
      </c>
      <c r="C1468" s="6">
        <f>_xlfn.XLOOKUP(B1468,'sigara fiyatları'!$A$2:$A$11,'sigara fiyatları'!$B$2:$B$11,,-1)*$I$4</f>
        <v>31</v>
      </c>
      <c r="D1468">
        <f>_xlfn.XLOOKUP(B1468,'altın fonu'!$A$2:$A$1834,'altın fonu'!$B$2:$B$1834,,0)</f>
        <v>0.2712</v>
      </c>
      <c r="E1468">
        <f t="shared" si="22"/>
        <v>114.30678466076697</v>
      </c>
      <c r="F1468">
        <f>E1468*'altın fonu'!$B$1834</f>
        <v>55.141592920353986</v>
      </c>
    </row>
    <row r="1469" spans="1:6" x14ac:dyDescent="0.3">
      <c r="A1469">
        <v>1468</v>
      </c>
      <c r="B1469" s="1">
        <v>44869</v>
      </c>
      <c r="C1469" s="6">
        <f>_xlfn.XLOOKUP(B1469,'sigara fiyatları'!$A$2:$A$11,'sigara fiyatları'!$B$2:$B$11,,-1)*$I$4</f>
        <v>31</v>
      </c>
      <c r="D1469">
        <f>_xlfn.XLOOKUP(B1469,'altın fonu'!$A$2:$A$1834,'altın fonu'!$B$2:$B$1834,,0)</f>
        <v>0.26729999999999998</v>
      </c>
      <c r="E1469">
        <f t="shared" si="22"/>
        <v>115.97456041900487</v>
      </c>
      <c r="F1469">
        <f>E1469*'altın fonu'!$B$1834</f>
        <v>55.946127946127952</v>
      </c>
    </row>
    <row r="1470" spans="1:6" x14ac:dyDescent="0.3">
      <c r="A1470">
        <v>1469</v>
      </c>
      <c r="B1470" s="1">
        <v>44870</v>
      </c>
      <c r="C1470" s="6">
        <f>_xlfn.XLOOKUP(B1470,'sigara fiyatları'!$A$2:$A$11,'sigara fiyatları'!$B$2:$B$11,,-1)*$I$4</f>
        <v>31</v>
      </c>
      <c r="D1470">
        <f>_xlfn.XLOOKUP(B1470,'altın fonu'!$A$2:$A$1834,'altın fonu'!$B$2:$B$1834,,0)</f>
        <v>0.26729999999999998</v>
      </c>
      <c r="E1470">
        <f t="shared" si="22"/>
        <v>115.97456041900487</v>
      </c>
      <c r="F1470">
        <f>E1470*'altın fonu'!$B$1834</f>
        <v>55.946127946127952</v>
      </c>
    </row>
    <row r="1471" spans="1:6" x14ac:dyDescent="0.3">
      <c r="A1471">
        <v>1470</v>
      </c>
      <c r="B1471" s="1">
        <v>44871</v>
      </c>
      <c r="C1471" s="6">
        <f>_xlfn.XLOOKUP(B1471,'sigara fiyatları'!$A$2:$A$11,'sigara fiyatları'!$B$2:$B$11,,-1)*$I$4</f>
        <v>31</v>
      </c>
      <c r="D1471">
        <f>_xlfn.XLOOKUP(B1471,'altın fonu'!$A$2:$A$1834,'altın fonu'!$B$2:$B$1834,,0)</f>
        <v>0.26729999999999998</v>
      </c>
      <c r="E1471">
        <f t="shared" si="22"/>
        <v>115.97456041900487</v>
      </c>
      <c r="F1471">
        <f>E1471*'altın fonu'!$B$1834</f>
        <v>55.946127946127952</v>
      </c>
    </row>
    <row r="1472" spans="1:6" x14ac:dyDescent="0.3">
      <c r="A1472">
        <v>1471</v>
      </c>
      <c r="B1472" s="1">
        <v>44872</v>
      </c>
      <c r="C1472" s="6">
        <f>_xlfn.XLOOKUP(B1472,'sigara fiyatları'!$A$2:$A$11,'sigara fiyatları'!$B$2:$B$11,,-1)*$I$4</f>
        <v>31</v>
      </c>
      <c r="D1472">
        <f>_xlfn.XLOOKUP(B1472,'altın fonu'!$A$2:$A$1834,'altın fonu'!$B$2:$B$1834,,0)</f>
        <v>0.2702</v>
      </c>
      <c r="E1472">
        <f t="shared" si="22"/>
        <v>114.72982975573649</v>
      </c>
      <c r="F1472">
        <f>E1472*'altın fonu'!$B$1834</f>
        <v>55.345669874167285</v>
      </c>
    </row>
    <row r="1473" spans="1:6" x14ac:dyDescent="0.3">
      <c r="A1473">
        <v>1472</v>
      </c>
      <c r="B1473" s="1">
        <v>44873</v>
      </c>
      <c r="C1473" s="6">
        <f>_xlfn.XLOOKUP(B1473,'sigara fiyatları'!$A$2:$A$11,'sigara fiyatları'!$B$2:$B$11,,-1)*$I$4</f>
        <v>31</v>
      </c>
      <c r="D1473">
        <f>_xlfn.XLOOKUP(B1473,'altın fonu'!$A$2:$A$1834,'altın fonu'!$B$2:$B$1834,,0)</f>
        <v>0.27510000000000001</v>
      </c>
      <c r="E1473">
        <f t="shared" si="22"/>
        <v>112.68629589240275</v>
      </c>
      <c r="F1473">
        <f>E1473*'altın fonu'!$B$1834</f>
        <v>54.359869138495085</v>
      </c>
    </row>
    <row r="1474" spans="1:6" x14ac:dyDescent="0.3">
      <c r="A1474">
        <v>1473</v>
      </c>
      <c r="B1474" s="1">
        <v>44874</v>
      </c>
      <c r="C1474" s="6">
        <f>_xlfn.XLOOKUP(B1474,'sigara fiyatları'!$A$2:$A$11,'sigara fiyatları'!$B$2:$B$11,,-1)*$I$4</f>
        <v>31</v>
      </c>
      <c r="D1474">
        <f>_xlfn.XLOOKUP(B1474,'altın fonu'!$A$2:$A$1834,'altın fonu'!$B$2:$B$1834,,0)</f>
        <v>0.27429999999999999</v>
      </c>
      <c r="E1474">
        <f t="shared" si="22"/>
        <v>113.01494713816989</v>
      </c>
      <c r="F1474">
        <f>E1474*'altın fonu'!$B$1834</f>
        <v>54.518410499453154</v>
      </c>
    </row>
    <row r="1475" spans="1:6" x14ac:dyDescent="0.3">
      <c r="A1475">
        <v>1474</v>
      </c>
      <c r="B1475" s="1">
        <v>44875</v>
      </c>
      <c r="C1475" s="6">
        <f>_xlfn.XLOOKUP(B1475,'sigara fiyatları'!$A$2:$A$11,'sigara fiyatları'!$B$2:$B$11,,-1)*$I$4</f>
        <v>31</v>
      </c>
      <c r="D1475">
        <f>_xlfn.XLOOKUP(B1475,'altın fonu'!$A$2:$A$1834,'altın fonu'!$B$2:$B$1834,,0)</f>
        <v>0.28050000000000003</v>
      </c>
      <c r="E1475">
        <f t="shared" ref="E1475:E1538" si="23">C1475/D1475</f>
        <v>110.5169340463458</v>
      </c>
      <c r="F1475">
        <f>E1475*'altın fonu'!$B$1834</f>
        <v>53.313368983957211</v>
      </c>
    </row>
    <row r="1476" spans="1:6" x14ac:dyDescent="0.3">
      <c r="A1476">
        <v>1475</v>
      </c>
      <c r="B1476" s="1">
        <v>44876</v>
      </c>
      <c r="C1476" s="6">
        <f>_xlfn.XLOOKUP(B1476,'sigara fiyatları'!$A$2:$A$11,'sigara fiyatları'!$B$2:$B$11,,-1)*$I$4</f>
        <v>31</v>
      </c>
      <c r="D1476">
        <f>_xlfn.XLOOKUP(B1476,'altın fonu'!$A$2:$A$1834,'altın fonu'!$B$2:$B$1834,,0)</f>
        <v>0.28050000000000003</v>
      </c>
      <c r="E1476">
        <f t="shared" si="23"/>
        <v>110.5169340463458</v>
      </c>
      <c r="F1476">
        <f>E1476*'altın fonu'!$B$1834</f>
        <v>53.313368983957211</v>
      </c>
    </row>
    <row r="1477" spans="1:6" x14ac:dyDescent="0.3">
      <c r="A1477">
        <v>1476</v>
      </c>
      <c r="B1477" s="1">
        <v>44877</v>
      </c>
      <c r="C1477" s="6">
        <f>_xlfn.XLOOKUP(B1477,'sigara fiyatları'!$A$2:$A$11,'sigara fiyatları'!$B$2:$B$11,,-1)*$I$4</f>
        <v>31</v>
      </c>
      <c r="D1477">
        <f>_xlfn.XLOOKUP(B1477,'altın fonu'!$A$2:$A$1834,'altın fonu'!$B$2:$B$1834,,0)</f>
        <v>0.28050000000000003</v>
      </c>
      <c r="E1477">
        <f t="shared" si="23"/>
        <v>110.5169340463458</v>
      </c>
      <c r="F1477">
        <f>E1477*'altın fonu'!$B$1834</f>
        <v>53.313368983957211</v>
      </c>
    </row>
    <row r="1478" spans="1:6" x14ac:dyDescent="0.3">
      <c r="A1478">
        <v>1477</v>
      </c>
      <c r="B1478" s="1">
        <v>44878</v>
      </c>
      <c r="C1478" s="6">
        <f>_xlfn.XLOOKUP(B1478,'sigara fiyatları'!$A$2:$A$11,'sigara fiyatları'!$B$2:$B$11,,-1)*$I$4</f>
        <v>31</v>
      </c>
      <c r="D1478">
        <f>_xlfn.XLOOKUP(B1478,'altın fonu'!$A$2:$A$1834,'altın fonu'!$B$2:$B$1834,,0)</f>
        <v>0.28050000000000003</v>
      </c>
      <c r="E1478">
        <f t="shared" si="23"/>
        <v>110.5169340463458</v>
      </c>
      <c r="F1478">
        <f>E1478*'altın fonu'!$B$1834</f>
        <v>53.313368983957211</v>
      </c>
    </row>
    <row r="1479" spans="1:6" x14ac:dyDescent="0.3">
      <c r="A1479">
        <v>1478</v>
      </c>
      <c r="B1479" s="1">
        <v>44879</v>
      </c>
      <c r="C1479" s="6">
        <f>_xlfn.XLOOKUP(B1479,'sigara fiyatları'!$A$2:$A$11,'sigara fiyatları'!$B$2:$B$11,,-1)*$I$4</f>
        <v>31</v>
      </c>
      <c r="D1479">
        <f>_xlfn.XLOOKUP(B1479,'altın fonu'!$A$2:$A$1834,'altın fonu'!$B$2:$B$1834,,0)</f>
        <v>0.28610000000000002</v>
      </c>
      <c r="E1479">
        <f t="shared" si="23"/>
        <v>108.35372247465921</v>
      </c>
      <c r="F1479">
        <f>E1479*'altın fonu'!$B$1834</f>
        <v>52.2698357217756</v>
      </c>
    </row>
    <row r="1480" spans="1:6" x14ac:dyDescent="0.3">
      <c r="A1480">
        <v>1479</v>
      </c>
      <c r="B1480" s="1">
        <v>44880</v>
      </c>
      <c r="C1480" s="6">
        <f>_xlfn.XLOOKUP(B1480,'sigara fiyatları'!$A$2:$A$11,'sigara fiyatları'!$B$2:$B$11,,-1)*$I$4</f>
        <v>31</v>
      </c>
      <c r="D1480">
        <f>_xlfn.XLOOKUP(B1480,'altın fonu'!$A$2:$A$1834,'altın fonu'!$B$2:$B$1834,,0)</f>
        <v>0.2883</v>
      </c>
      <c r="E1480">
        <f t="shared" si="23"/>
        <v>107.52688172043011</v>
      </c>
      <c r="F1480">
        <f>E1480*'altın fonu'!$B$1834</f>
        <v>51.870967741935488</v>
      </c>
    </row>
    <row r="1481" spans="1:6" x14ac:dyDescent="0.3">
      <c r="A1481">
        <v>1480</v>
      </c>
      <c r="B1481" s="1">
        <v>44881</v>
      </c>
      <c r="C1481" s="6">
        <f>_xlfn.XLOOKUP(B1481,'sigara fiyatları'!$A$2:$A$11,'sigara fiyatları'!$B$2:$B$11,,-1)*$I$4</f>
        <v>31</v>
      </c>
      <c r="D1481">
        <f>_xlfn.XLOOKUP(B1481,'altın fonu'!$A$2:$A$1834,'altın fonu'!$B$2:$B$1834,,0)</f>
        <v>0.2913</v>
      </c>
      <c r="E1481">
        <f t="shared" si="23"/>
        <v>106.41949879848953</v>
      </c>
      <c r="F1481">
        <f>E1481*'altın fonu'!$B$1834</f>
        <v>51.336766220391347</v>
      </c>
    </row>
    <row r="1482" spans="1:6" x14ac:dyDescent="0.3">
      <c r="A1482">
        <v>1481</v>
      </c>
      <c r="B1482" s="1">
        <v>44882</v>
      </c>
      <c r="C1482" s="6">
        <f>_xlfn.XLOOKUP(B1482,'sigara fiyatları'!$A$2:$A$11,'sigara fiyatları'!$B$2:$B$11,,-1)*$I$4</f>
        <v>31</v>
      </c>
      <c r="D1482">
        <f>_xlfn.XLOOKUP(B1482,'altın fonu'!$A$2:$A$1834,'altın fonu'!$B$2:$B$1834,,0)</f>
        <v>0.29220000000000002</v>
      </c>
      <c r="E1482">
        <f t="shared" si="23"/>
        <v>106.09171800136892</v>
      </c>
      <c r="F1482">
        <f>E1482*'altın fonu'!$B$1834</f>
        <v>51.178644763860362</v>
      </c>
    </row>
    <row r="1483" spans="1:6" x14ac:dyDescent="0.3">
      <c r="A1483">
        <v>1482</v>
      </c>
      <c r="B1483" s="1">
        <v>44883</v>
      </c>
      <c r="C1483" s="6">
        <f>_xlfn.XLOOKUP(B1483,'sigara fiyatları'!$A$2:$A$11,'sigara fiyatları'!$B$2:$B$11,,-1)*$I$4</f>
        <v>31</v>
      </c>
      <c r="D1483">
        <f>_xlfn.XLOOKUP(B1483,'altın fonu'!$A$2:$A$1834,'altın fonu'!$B$2:$B$1834,,0)</f>
        <v>0.28960000000000002</v>
      </c>
      <c r="E1483">
        <f t="shared" si="23"/>
        <v>107.04419889502762</v>
      </c>
      <c r="F1483">
        <f>E1483*'altın fonu'!$B$1834</f>
        <v>51.638121546961322</v>
      </c>
    </row>
    <row r="1484" spans="1:6" x14ac:dyDescent="0.3">
      <c r="A1484">
        <v>1483</v>
      </c>
      <c r="B1484" s="1">
        <v>44884</v>
      </c>
      <c r="C1484" s="6">
        <f>_xlfn.XLOOKUP(B1484,'sigara fiyatları'!$A$2:$A$11,'sigara fiyatları'!$B$2:$B$11,,-1)*$I$4</f>
        <v>31</v>
      </c>
      <c r="D1484">
        <f>_xlfn.XLOOKUP(B1484,'altın fonu'!$A$2:$A$1834,'altın fonu'!$B$2:$B$1834,,0)</f>
        <v>0.28960000000000002</v>
      </c>
      <c r="E1484">
        <f t="shared" si="23"/>
        <v>107.04419889502762</v>
      </c>
      <c r="F1484">
        <f>E1484*'altın fonu'!$B$1834</f>
        <v>51.638121546961322</v>
      </c>
    </row>
    <row r="1485" spans="1:6" x14ac:dyDescent="0.3">
      <c r="A1485">
        <v>1484</v>
      </c>
      <c r="B1485" s="1">
        <v>44885</v>
      </c>
      <c r="C1485" s="6">
        <f>_xlfn.XLOOKUP(B1485,'sigara fiyatları'!$A$2:$A$11,'sigara fiyatları'!$B$2:$B$11,,-1)*$I$4</f>
        <v>31</v>
      </c>
      <c r="D1485">
        <f>_xlfn.XLOOKUP(B1485,'altın fonu'!$A$2:$A$1834,'altın fonu'!$B$2:$B$1834,,0)</f>
        <v>0.28960000000000002</v>
      </c>
      <c r="E1485">
        <f t="shared" si="23"/>
        <v>107.04419889502762</v>
      </c>
      <c r="F1485">
        <f>E1485*'altın fonu'!$B$1834</f>
        <v>51.638121546961322</v>
      </c>
    </row>
    <row r="1486" spans="1:6" x14ac:dyDescent="0.3">
      <c r="A1486">
        <v>1485</v>
      </c>
      <c r="B1486" s="1">
        <v>44886</v>
      </c>
      <c r="C1486" s="6">
        <f>_xlfn.XLOOKUP(B1486,'sigara fiyatları'!$A$2:$A$11,'sigara fiyatları'!$B$2:$B$11,,-1)*$I$4</f>
        <v>31</v>
      </c>
      <c r="D1486">
        <f>_xlfn.XLOOKUP(B1486,'altın fonu'!$A$2:$A$1834,'altın fonu'!$B$2:$B$1834,,0)</f>
        <v>0.28849999999999998</v>
      </c>
      <c r="E1486">
        <f t="shared" si="23"/>
        <v>107.4523396880416</v>
      </c>
      <c r="F1486">
        <f>E1486*'altın fonu'!$B$1834</f>
        <v>51.835008665511268</v>
      </c>
    </row>
    <row r="1487" spans="1:6" x14ac:dyDescent="0.3">
      <c r="A1487">
        <v>1486</v>
      </c>
      <c r="B1487" s="1">
        <v>44887</v>
      </c>
      <c r="C1487" s="6">
        <f>_xlfn.XLOOKUP(B1487,'sigara fiyatları'!$A$2:$A$11,'sigara fiyatları'!$B$2:$B$11,,-1)*$I$4</f>
        <v>31</v>
      </c>
      <c r="D1487">
        <f>_xlfn.XLOOKUP(B1487,'altın fonu'!$A$2:$A$1834,'altın fonu'!$B$2:$B$1834,,0)</f>
        <v>0.28560000000000002</v>
      </c>
      <c r="E1487">
        <f t="shared" si="23"/>
        <v>108.54341736694677</v>
      </c>
      <c r="F1487">
        <f>E1487*'altın fonu'!$B$1834</f>
        <v>52.361344537815121</v>
      </c>
    </row>
    <row r="1488" spans="1:6" x14ac:dyDescent="0.3">
      <c r="A1488">
        <v>1487</v>
      </c>
      <c r="B1488" s="1">
        <v>44888</v>
      </c>
      <c r="C1488" s="6">
        <f>_xlfn.XLOOKUP(B1488,'sigara fiyatları'!$A$2:$A$11,'sigara fiyatları'!$B$2:$B$11,,-1)*$I$4</f>
        <v>31</v>
      </c>
      <c r="D1488">
        <f>_xlfn.XLOOKUP(B1488,'altın fonu'!$A$2:$A$1834,'altın fonu'!$B$2:$B$1834,,0)</f>
        <v>0.28549999999999998</v>
      </c>
      <c r="E1488">
        <f t="shared" si="23"/>
        <v>108.5814360770578</v>
      </c>
      <c r="F1488">
        <f>E1488*'altın fonu'!$B$1834</f>
        <v>52.379684763572683</v>
      </c>
    </row>
    <row r="1489" spans="1:6" x14ac:dyDescent="0.3">
      <c r="A1489">
        <v>1488</v>
      </c>
      <c r="B1489" s="1">
        <v>44889</v>
      </c>
      <c r="C1489" s="6">
        <f>_xlfn.XLOOKUP(B1489,'sigara fiyatları'!$A$2:$A$11,'sigara fiyatları'!$B$2:$B$11,,-1)*$I$4</f>
        <v>31</v>
      </c>
      <c r="D1489">
        <f>_xlfn.XLOOKUP(B1489,'altın fonu'!$A$2:$A$1834,'altın fonu'!$B$2:$B$1834,,0)</f>
        <v>0.28589999999999999</v>
      </c>
      <c r="E1489">
        <f t="shared" si="23"/>
        <v>108.42952081147254</v>
      </c>
      <c r="F1489">
        <f>E1489*'altın fonu'!$B$1834</f>
        <v>52.306400839454355</v>
      </c>
    </row>
    <row r="1490" spans="1:6" x14ac:dyDescent="0.3">
      <c r="A1490">
        <v>1489</v>
      </c>
      <c r="B1490" s="1">
        <v>44890</v>
      </c>
      <c r="C1490" s="6">
        <f>_xlfn.XLOOKUP(B1490,'sigara fiyatları'!$A$2:$A$11,'sigara fiyatları'!$B$2:$B$11,,-1)*$I$4</f>
        <v>31</v>
      </c>
      <c r="D1490">
        <f>_xlfn.XLOOKUP(B1490,'altın fonu'!$A$2:$A$1834,'altın fonu'!$B$2:$B$1834,,0)</f>
        <v>0.28720000000000001</v>
      </c>
      <c r="E1490">
        <f t="shared" si="23"/>
        <v>107.93871866295264</v>
      </c>
      <c r="F1490">
        <f>E1490*'altın fonu'!$B$1834</f>
        <v>52.069637883008355</v>
      </c>
    </row>
    <row r="1491" spans="1:6" x14ac:dyDescent="0.3">
      <c r="A1491">
        <v>1490</v>
      </c>
      <c r="B1491" s="1">
        <v>44891</v>
      </c>
      <c r="C1491" s="6">
        <f>_xlfn.XLOOKUP(B1491,'sigara fiyatları'!$A$2:$A$11,'sigara fiyatları'!$B$2:$B$11,,-1)*$I$4</f>
        <v>31</v>
      </c>
      <c r="D1491">
        <f>_xlfn.XLOOKUP(B1491,'altın fonu'!$A$2:$A$1834,'altın fonu'!$B$2:$B$1834,,0)</f>
        <v>0.28720000000000001</v>
      </c>
      <c r="E1491">
        <f t="shared" si="23"/>
        <v>107.93871866295264</v>
      </c>
      <c r="F1491">
        <f>E1491*'altın fonu'!$B$1834</f>
        <v>52.069637883008355</v>
      </c>
    </row>
    <row r="1492" spans="1:6" x14ac:dyDescent="0.3">
      <c r="A1492">
        <v>1491</v>
      </c>
      <c r="B1492" s="1">
        <v>44892</v>
      </c>
      <c r="C1492" s="6">
        <f>_xlfn.XLOOKUP(B1492,'sigara fiyatları'!$A$2:$A$11,'sigara fiyatları'!$B$2:$B$11,,-1)*$I$4</f>
        <v>31</v>
      </c>
      <c r="D1492">
        <f>_xlfn.XLOOKUP(B1492,'altın fonu'!$A$2:$A$1834,'altın fonu'!$B$2:$B$1834,,0)</f>
        <v>0.28720000000000001</v>
      </c>
      <c r="E1492">
        <f t="shared" si="23"/>
        <v>107.93871866295264</v>
      </c>
      <c r="F1492">
        <f>E1492*'altın fonu'!$B$1834</f>
        <v>52.069637883008355</v>
      </c>
    </row>
    <row r="1493" spans="1:6" x14ac:dyDescent="0.3">
      <c r="A1493">
        <v>1492</v>
      </c>
      <c r="B1493" s="1">
        <v>44893</v>
      </c>
      <c r="C1493" s="6">
        <f>_xlfn.XLOOKUP(B1493,'sigara fiyatları'!$A$2:$A$11,'sigara fiyatları'!$B$2:$B$11,,-1)*$I$4</f>
        <v>31</v>
      </c>
      <c r="D1493">
        <f>_xlfn.XLOOKUP(B1493,'altın fonu'!$A$2:$A$1834,'altın fonu'!$B$2:$B$1834,,0)</f>
        <v>0.28810000000000002</v>
      </c>
      <c r="E1493">
        <f t="shared" si="23"/>
        <v>107.6015272474835</v>
      </c>
      <c r="F1493">
        <f>E1493*'altın fonu'!$B$1834</f>
        <v>51.906976744186039</v>
      </c>
    </row>
    <row r="1494" spans="1:6" x14ac:dyDescent="0.3">
      <c r="A1494">
        <v>1493</v>
      </c>
      <c r="B1494" s="1">
        <v>44894</v>
      </c>
      <c r="C1494" s="6">
        <f>_xlfn.XLOOKUP(B1494,'sigara fiyatları'!$A$2:$A$11,'sigara fiyatları'!$B$2:$B$11,,-1)*$I$4</f>
        <v>31</v>
      </c>
      <c r="D1494">
        <f>_xlfn.XLOOKUP(B1494,'altın fonu'!$A$2:$A$1834,'altın fonu'!$B$2:$B$1834,,0)</f>
        <v>0.28810000000000002</v>
      </c>
      <c r="E1494">
        <f t="shared" si="23"/>
        <v>107.6015272474835</v>
      </c>
      <c r="F1494">
        <f>E1494*'altın fonu'!$B$1834</f>
        <v>51.906976744186039</v>
      </c>
    </row>
    <row r="1495" spans="1:6" x14ac:dyDescent="0.3">
      <c r="A1495">
        <v>1494</v>
      </c>
      <c r="B1495" s="1">
        <v>44895</v>
      </c>
      <c r="C1495" s="6">
        <f>_xlfn.XLOOKUP(B1495,'sigara fiyatları'!$A$2:$A$11,'sigara fiyatları'!$B$2:$B$11,,-1)*$I$4</f>
        <v>31</v>
      </c>
      <c r="D1495">
        <f>_xlfn.XLOOKUP(B1495,'altın fonu'!$A$2:$A$1834,'altın fonu'!$B$2:$B$1834,,0)</f>
        <v>0.28770000000000001</v>
      </c>
      <c r="E1495">
        <f t="shared" si="23"/>
        <v>107.75112964893987</v>
      </c>
      <c r="F1495">
        <f>E1495*'altın fonu'!$B$1834</f>
        <v>51.979144942648588</v>
      </c>
    </row>
    <row r="1496" spans="1:6" x14ac:dyDescent="0.3">
      <c r="A1496">
        <v>1495</v>
      </c>
      <c r="B1496" s="1">
        <v>44896</v>
      </c>
      <c r="C1496" s="6">
        <f>_xlfn.XLOOKUP(B1496,'sigara fiyatları'!$A$2:$A$11,'sigara fiyatları'!$B$2:$B$11,,-1)*$I$4</f>
        <v>31</v>
      </c>
      <c r="D1496">
        <f>_xlfn.XLOOKUP(B1496,'altın fonu'!$A$2:$A$1834,'altın fonu'!$B$2:$B$1834,,0)</f>
        <v>0.2878</v>
      </c>
      <c r="E1496">
        <f t="shared" si="23"/>
        <v>107.71369006254344</v>
      </c>
      <c r="F1496">
        <f>E1496*'altın fonu'!$B$1834</f>
        <v>51.961084086170949</v>
      </c>
    </row>
    <row r="1497" spans="1:6" x14ac:dyDescent="0.3">
      <c r="A1497">
        <v>1496</v>
      </c>
      <c r="B1497" s="1">
        <v>44897</v>
      </c>
      <c r="C1497" s="6">
        <f>_xlfn.XLOOKUP(B1497,'sigara fiyatları'!$A$2:$A$11,'sigara fiyatları'!$B$2:$B$11,,-1)*$I$4</f>
        <v>31</v>
      </c>
      <c r="D1497">
        <f>_xlfn.XLOOKUP(B1497,'altın fonu'!$A$2:$A$1834,'altın fonu'!$B$2:$B$1834,,0)</f>
        <v>0.2913</v>
      </c>
      <c r="E1497">
        <f t="shared" si="23"/>
        <v>106.41949879848953</v>
      </c>
      <c r="F1497">
        <f>E1497*'altın fonu'!$B$1834</f>
        <v>51.336766220391347</v>
      </c>
    </row>
    <row r="1498" spans="1:6" x14ac:dyDescent="0.3">
      <c r="A1498">
        <v>1497</v>
      </c>
      <c r="B1498" s="1">
        <v>44898</v>
      </c>
      <c r="C1498" s="6">
        <f>_xlfn.XLOOKUP(B1498,'sigara fiyatları'!$A$2:$A$11,'sigara fiyatları'!$B$2:$B$11,,-1)*$I$4</f>
        <v>31</v>
      </c>
      <c r="D1498">
        <f>_xlfn.XLOOKUP(B1498,'altın fonu'!$A$2:$A$1834,'altın fonu'!$B$2:$B$1834,,0)</f>
        <v>0.2913</v>
      </c>
      <c r="E1498">
        <f t="shared" si="23"/>
        <v>106.41949879848953</v>
      </c>
      <c r="F1498">
        <f>E1498*'altın fonu'!$B$1834</f>
        <v>51.336766220391347</v>
      </c>
    </row>
    <row r="1499" spans="1:6" x14ac:dyDescent="0.3">
      <c r="A1499">
        <v>1498</v>
      </c>
      <c r="B1499" s="1">
        <v>44899</v>
      </c>
      <c r="C1499" s="6">
        <f>_xlfn.XLOOKUP(B1499,'sigara fiyatları'!$A$2:$A$11,'sigara fiyatları'!$B$2:$B$11,,-1)*$I$4</f>
        <v>31</v>
      </c>
      <c r="D1499">
        <f>_xlfn.XLOOKUP(B1499,'altın fonu'!$A$2:$A$1834,'altın fonu'!$B$2:$B$1834,,0)</f>
        <v>0.2913</v>
      </c>
      <c r="E1499">
        <f t="shared" si="23"/>
        <v>106.41949879848953</v>
      </c>
      <c r="F1499">
        <f>E1499*'altın fonu'!$B$1834</f>
        <v>51.336766220391347</v>
      </c>
    </row>
    <row r="1500" spans="1:6" x14ac:dyDescent="0.3">
      <c r="A1500">
        <v>1499</v>
      </c>
      <c r="B1500" s="1">
        <v>44900</v>
      </c>
      <c r="C1500" s="6">
        <f>_xlfn.XLOOKUP(B1500,'sigara fiyatları'!$A$2:$A$11,'sigara fiyatları'!$B$2:$B$11,,-1)*$I$4</f>
        <v>31</v>
      </c>
      <c r="D1500">
        <f>_xlfn.XLOOKUP(B1500,'altın fonu'!$A$2:$A$1834,'altın fonu'!$B$2:$B$1834,,0)</f>
        <v>0.29509999999999997</v>
      </c>
      <c r="E1500">
        <f t="shared" si="23"/>
        <v>105.04913588614031</v>
      </c>
      <c r="F1500">
        <f>E1500*'altın fonu'!$B$1834</f>
        <v>50.675703151474082</v>
      </c>
    </row>
    <row r="1501" spans="1:6" x14ac:dyDescent="0.3">
      <c r="A1501">
        <v>1500</v>
      </c>
      <c r="B1501" s="1">
        <v>44901</v>
      </c>
      <c r="C1501" s="6">
        <f>_xlfn.XLOOKUP(B1501,'sigara fiyatları'!$A$2:$A$11,'sigara fiyatları'!$B$2:$B$11,,-1)*$I$4</f>
        <v>31</v>
      </c>
      <c r="D1501">
        <f>_xlfn.XLOOKUP(B1501,'altın fonu'!$A$2:$A$1834,'altın fonu'!$B$2:$B$1834,,0)</f>
        <v>0.29499999999999998</v>
      </c>
      <c r="E1501">
        <f t="shared" si="23"/>
        <v>105.08474576271188</v>
      </c>
      <c r="F1501">
        <f>E1501*'altın fonu'!$B$1834</f>
        <v>50.692881355932208</v>
      </c>
    </row>
    <row r="1502" spans="1:6" x14ac:dyDescent="0.3">
      <c r="A1502">
        <v>1501</v>
      </c>
      <c r="B1502" s="1">
        <v>44902</v>
      </c>
      <c r="C1502" s="6">
        <f>_xlfn.XLOOKUP(B1502,'sigara fiyatları'!$A$2:$A$11,'sigara fiyatları'!$B$2:$B$11,,-1)*$I$4</f>
        <v>31</v>
      </c>
      <c r="D1502">
        <f>_xlfn.XLOOKUP(B1502,'altın fonu'!$A$2:$A$1834,'altın fonu'!$B$2:$B$1834,,0)</f>
        <v>0.2918</v>
      </c>
      <c r="E1502">
        <f t="shared" si="23"/>
        <v>106.23714873200822</v>
      </c>
      <c r="F1502">
        <f>E1502*'altın fonu'!$B$1834</f>
        <v>51.248800548320766</v>
      </c>
    </row>
    <row r="1503" spans="1:6" x14ac:dyDescent="0.3">
      <c r="A1503">
        <v>1502</v>
      </c>
      <c r="B1503" s="1">
        <v>44903</v>
      </c>
      <c r="C1503" s="6">
        <f>_xlfn.XLOOKUP(B1503,'sigara fiyatları'!$A$2:$A$11,'sigara fiyatları'!$B$2:$B$11,,-1)*$I$4</f>
        <v>31</v>
      </c>
      <c r="D1503">
        <f>_xlfn.XLOOKUP(B1503,'altın fonu'!$A$2:$A$1834,'altın fonu'!$B$2:$B$1834,,0)</f>
        <v>0.29449999999999998</v>
      </c>
      <c r="E1503">
        <f t="shared" si="23"/>
        <v>105.26315789473685</v>
      </c>
      <c r="F1503">
        <f>E1503*'altın fonu'!$B$1834</f>
        <v>50.778947368421058</v>
      </c>
    </row>
    <row r="1504" spans="1:6" x14ac:dyDescent="0.3">
      <c r="A1504">
        <v>1503</v>
      </c>
      <c r="B1504" s="1">
        <v>44904</v>
      </c>
      <c r="C1504" s="6">
        <f>_xlfn.XLOOKUP(B1504,'sigara fiyatları'!$A$2:$A$11,'sigara fiyatları'!$B$2:$B$11,,-1)*$I$4</f>
        <v>31</v>
      </c>
      <c r="D1504">
        <f>_xlfn.XLOOKUP(B1504,'altın fonu'!$A$2:$A$1834,'altın fonu'!$B$2:$B$1834,,0)</f>
        <v>0.29289999999999999</v>
      </c>
      <c r="E1504">
        <f t="shared" si="23"/>
        <v>105.83817002389894</v>
      </c>
      <c r="F1504">
        <f>E1504*'altın fonu'!$B$1834</f>
        <v>51.056333219528845</v>
      </c>
    </row>
    <row r="1505" spans="1:6" x14ac:dyDescent="0.3">
      <c r="A1505">
        <v>1504</v>
      </c>
      <c r="B1505" s="1">
        <v>44905</v>
      </c>
      <c r="C1505" s="6">
        <f>_xlfn.XLOOKUP(B1505,'sigara fiyatları'!$A$2:$A$11,'sigara fiyatları'!$B$2:$B$11,,-1)*$I$4</f>
        <v>31</v>
      </c>
      <c r="D1505">
        <f>_xlfn.XLOOKUP(B1505,'altın fonu'!$A$2:$A$1834,'altın fonu'!$B$2:$B$1834,,0)</f>
        <v>0.29289999999999999</v>
      </c>
      <c r="E1505">
        <f t="shared" si="23"/>
        <v>105.83817002389894</v>
      </c>
      <c r="F1505">
        <f>E1505*'altın fonu'!$B$1834</f>
        <v>51.056333219528845</v>
      </c>
    </row>
    <row r="1506" spans="1:6" x14ac:dyDescent="0.3">
      <c r="A1506">
        <v>1505</v>
      </c>
      <c r="B1506" s="1">
        <v>44906</v>
      </c>
      <c r="C1506" s="6">
        <f>_xlfn.XLOOKUP(B1506,'sigara fiyatları'!$A$2:$A$11,'sigara fiyatları'!$B$2:$B$11,,-1)*$I$4</f>
        <v>31</v>
      </c>
      <c r="D1506">
        <f>_xlfn.XLOOKUP(B1506,'altın fonu'!$A$2:$A$1834,'altın fonu'!$B$2:$B$1834,,0)</f>
        <v>0.29289999999999999</v>
      </c>
      <c r="E1506">
        <f t="shared" si="23"/>
        <v>105.83817002389894</v>
      </c>
      <c r="F1506">
        <f>E1506*'altın fonu'!$B$1834</f>
        <v>51.056333219528845</v>
      </c>
    </row>
    <row r="1507" spans="1:6" x14ac:dyDescent="0.3">
      <c r="A1507">
        <v>1506</v>
      </c>
      <c r="B1507" s="1">
        <v>44907</v>
      </c>
      <c r="C1507" s="6">
        <f>_xlfn.XLOOKUP(B1507,'sigara fiyatları'!$A$2:$A$11,'sigara fiyatları'!$B$2:$B$11,,-1)*$I$4</f>
        <v>31</v>
      </c>
      <c r="D1507">
        <f>_xlfn.XLOOKUP(B1507,'altın fonu'!$A$2:$A$1834,'altın fonu'!$B$2:$B$1834,,0)</f>
        <v>0.29420000000000002</v>
      </c>
      <c r="E1507">
        <f t="shared" si="23"/>
        <v>105.3704962610469</v>
      </c>
      <c r="F1507">
        <f>E1507*'altın fonu'!$B$1834</f>
        <v>50.830727396329024</v>
      </c>
    </row>
    <row r="1508" spans="1:6" x14ac:dyDescent="0.3">
      <c r="A1508">
        <v>1507</v>
      </c>
      <c r="B1508" s="1">
        <v>44908</v>
      </c>
      <c r="C1508" s="6">
        <f>_xlfn.XLOOKUP(B1508,'sigara fiyatları'!$A$2:$A$11,'sigara fiyatları'!$B$2:$B$11,,-1)*$I$4</f>
        <v>31</v>
      </c>
      <c r="D1508">
        <f>_xlfn.XLOOKUP(B1508,'altın fonu'!$A$2:$A$1834,'altın fonu'!$B$2:$B$1834,,0)</f>
        <v>0.29459999999999997</v>
      </c>
      <c r="E1508">
        <f t="shared" si="23"/>
        <v>105.22742701968772</v>
      </c>
      <c r="F1508">
        <f>E1508*'altın fonu'!$B$1834</f>
        <v>50.761710794297358</v>
      </c>
    </row>
    <row r="1509" spans="1:6" x14ac:dyDescent="0.3">
      <c r="A1509">
        <v>1508</v>
      </c>
      <c r="B1509" s="1">
        <v>44909</v>
      </c>
      <c r="C1509" s="6">
        <f>_xlfn.XLOOKUP(B1509,'sigara fiyatları'!$A$2:$A$11,'sigara fiyatları'!$B$2:$B$11,,-1)*$I$4</f>
        <v>31</v>
      </c>
      <c r="D1509">
        <f>_xlfn.XLOOKUP(B1509,'altın fonu'!$A$2:$A$1834,'altın fonu'!$B$2:$B$1834,,0)</f>
        <v>0.29620000000000002</v>
      </c>
      <c r="E1509">
        <f t="shared" si="23"/>
        <v>104.65901417960836</v>
      </c>
      <c r="F1509">
        <f>E1509*'altın fonu'!$B$1834</f>
        <v>50.487508440243076</v>
      </c>
    </row>
    <row r="1510" spans="1:6" x14ac:dyDescent="0.3">
      <c r="A1510">
        <v>1509</v>
      </c>
      <c r="B1510" s="1">
        <v>44910</v>
      </c>
      <c r="C1510" s="6">
        <f>_xlfn.XLOOKUP(B1510,'sigara fiyatları'!$A$2:$A$11,'sigara fiyatları'!$B$2:$B$11,,-1)*$I$4</f>
        <v>31</v>
      </c>
      <c r="D1510">
        <f>_xlfn.XLOOKUP(B1510,'altın fonu'!$A$2:$A$1834,'altın fonu'!$B$2:$B$1834,,0)</f>
        <v>0.29620000000000002</v>
      </c>
      <c r="E1510">
        <f t="shared" si="23"/>
        <v>104.65901417960836</v>
      </c>
      <c r="F1510">
        <f>E1510*'altın fonu'!$B$1834</f>
        <v>50.487508440243076</v>
      </c>
    </row>
    <row r="1511" spans="1:6" x14ac:dyDescent="0.3">
      <c r="A1511">
        <v>1510</v>
      </c>
      <c r="B1511" s="1">
        <v>44911</v>
      </c>
      <c r="C1511" s="6">
        <f>_xlfn.XLOOKUP(B1511,'sigara fiyatları'!$A$2:$A$11,'sigara fiyatları'!$B$2:$B$11,,-1)*$I$4</f>
        <v>31</v>
      </c>
      <c r="D1511">
        <f>_xlfn.XLOOKUP(B1511,'altın fonu'!$A$2:$A$1834,'altın fonu'!$B$2:$B$1834,,0)</f>
        <v>0.29380000000000001</v>
      </c>
      <c r="E1511">
        <f t="shared" si="23"/>
        <v>105.5139550714772</v>
      </c>
      <c r="F1511">
        <f>E1511*'altın fonu'!$B$1834</f>
        <v>50.899931926480598</v>
      </c>
    </row>
    <row r="1512" spans="1:6" x14ac:dyDescent="0.3">
      <c r="A1512">
        <v>1511</v>
      </c>
      <c r="B1512" s="1">
        <v>44912</v>
      </c>
      <c r="C1512" s="6">
        <f>_xlfn.XLOOKUP(B1512,'sigara fiyatları'!$A$2:$A$11,'sigara fiyatları'!$B$2:$B$11,,-1)*$I$4</f>
        <v>31</v>
      </c>
      <c r="D1512">
        <f>_xlfn.XLOOKUP(B1512,'altın fonu'!$A$2:$A$1834,'altın fonu'!$B$2:$B$1834,,0)</f>
        <v>0.29380000000000001</v>
      </c>
      <c r="E1512">
        <f t="shared" si="23"/>
        <v>105.5139550714772</v>
      </c>
      <c r="F1512">
        <f>E1512*'altın fonu'!$B$1834</f>
        <v>50.899931926480598</v>
      </c>
    </row>
    <row r="1513" spans="1:6" x14ac:dyDescent="0.3">
      <c r="A1513">
        <v>1512</v>
      </c>
      <c r="B1513" s="1">
        <v>44913</v>
      </c>
      <c r="C1513" s="6">
        <f>_xlfn.XLOOKUP(B1513,'sigara fiyatları'!$A$2:$A$11,'sigara fiyatları'!$B$2:$B$11,,-1)*$I$4</f>
        <v>31</v>
      </c>
      <c r="D1513">
        <f>_xlfn.XLOOKUP(B1513,'altın fonu'!$A$2:$A$1834,'altın fonu'!$B$2:$B$1834,,0)</f>
        <v>0.29380000000000001</v>
      </c>
      <c r="E1513">
        <f t="shared" si="23"/>
        <v>105.5139550714772</v>
      </c>
      <c r="F1513">
        <f>E1513*'altın fonu'!$B$1834</f>
        <v>50.899931926480598</v>
      </c>
    </row>
    <row r="1514" spans="1:6" x14ac:dyDescent="0.3">
      <c r="A1514">
        <v>1513</v>
      </c>
      <c r="B1514" s="1">
        <v>44914</v>
      </c>
      <c r="C1514" s="6">
        <f>_xlfn.XLOOKUP(B1514,'sigara fiyatları'!$A$2:$A$11,'sigara fiyatları'!$B$2:$B$11,,-1)*$I$4</f>
        <v>31</v>
      </c>
      <c r="D1514">
        <f>_xlfn.XLOOKUP(B1514,'altın fonu'!$A$2:$A$1834,'altın fonu'!$B$2:$B$1834,,0)</f>
        <v>0.29249999999999998</v>
      </c>
      <c r="E1514">
        <f t="shared" si="23"/>
        <v>105.98290598290599</v>
      </c>
      <c r="F1514">
        <f>E1514*'altın fonu'!$B$1834</f>
        <v>51.126153846153848</v>
      </c>
    </row>
    <row r="1515" spans="1:6" x14ac:dyDescent="0.3">
      <c r="A1515">
        <v>1514</v>
      </c>
      <c r="B1515" s="1">
        <v>44915</v>
      </c>
      <c r="C1515" s="6">
        <f>_xlfn.XLOOKUP(B1515,'sigara fiyatları'!$A$2:$A$11,'sigara fiyatları'!$B$2:$B$11,,-1)*$I$4</f>
        <v>31</v>
      </c>
      <c r="D1515">
        <f>_xlfn.XLOOKUP(B1515,'altın fonu'!$A$2:$A$1834,'altın fonu'!$B$2:$B$1834,,0)</f>
        <v>0.29449999999999998</v>
      </c>
      <c r="E1515">
        <f t="shared" si="23"/>
        <v>105.26315789473685</v>
      </c>
      <c r="F1515">
        <f>E1515*'altın fonu'!$B$1834</f>
        <v>50.778947368421058</v>
      </c>
    </row>
    <row r="1516" spans="1:6" x14ac:dyDescent="0.3">
      <c r="A1516">
        <v>1515</v>
      </c>
      <c r="B1516" s="1">
        <v>44916</v>
      </c>
      <c r="C1516" s="6">
        <f>_xlfn.XLOOKUP(B1516,'sigara fiyatları'!$A$2:$A$11,'sigara fiyatları'!$B$2:$B$11,,-1)*$I$4</f>
        <v>31</v>
      </c>
      <c r="D1516">
        <f>_xlfn.XLOOKUP(B1516,'altın fonu'!$A$2:$A$1834,'altın fonu'!$B$2:$B$1834,,0)</f>
        <v>0.29609999999999997</v>
      </c>
      <c r="E1516">
        <f t="shared" si="23"/>
        <v>104.69436001350896</v>
      </c>
      <c r="F1516">
        <f>E1516*'altın fonu'!$B$1834</f>
        <v>50.504559270516722</v>
      </c>
    </row>
    <row r="1517" spans="1:6" x14ac:dyDescent="0.3">
      <c r="A1517">
        <v>1516</v>
      </c>
      <c r="B1517" s="1">
        <v>44917</v>
      </c>
      <c r="C1517" s="6">
        <f>_xlfn.XLOOKUP(B1517,'sigara fiyatları'!$A$2:$A$11,'sigara fiyatları'!$B$2:$B$11,,-1)*$I$4</f>
        <v>31</v>
      </c>
      <c r="D1517">
        <f>_xlfn.XLOOKUP(B1517,'altın fonu'!$A$2:$A$1834,'altın fonu'!$B$2:$B$1834,,0)</f>
        <v>0.29720000000000002</v>
      </c>
      <c r="E1517">
        <f t="shared" si="23"/>
        <v>104.30686406460295</v>
      </c>
      <c r="F1517">
        <f>E1517*'altın fonu'!$B$1834</f>
        <v>50.317631224764462</v>
      </c>
    </row>
    <row r="1518" spans="1:6" x14ac:dyDescent="0.3">
      <c r="A1518">
        <v>1517</v>
      </c>
      <c r="B1518" s="1">
        <v>44918</v>
      </c>
      <c r="C1518" s="6">
        <f>_xlfn.XLOOKUP(B1518,'sigara fiyatları'!$A$2:$A$11,'sigara fiyatları'!$B$2:$B$11,,-1)*$I$4</f>
        <v>31</v>
      </c>
      <c r="D1518">
        <f>_xlfn.XLOOKUP(B1518,'altın fonu'!$A$2:$A$1834,'altın fonu'!$B$2:$B$1834,,0)</f>
        <v>0.2989</v>
      </c>
      <c r="E1518">
        <f t="shared" si="23"/>
        <v>103.71361659417866</v>
      </c>
      <c r="F1518">
        <f>E1518*'altın fonu'!$B$1834</f>
        <v>50.031448645031787</v>
      </c>
    </row>
    <row r="1519" spans="1:6" x14ac:dyDescent="0.3">
      <c r="A1519">
        <v>1518</v>
      </c>
      <c r="B1519" s="1">
        <v>44919</v>
      </c>
      <c r="C1519" s="6">
        <f>_xlfn.XLOOKUP(B1519,'sigara fiyatları'!$A$2:$A$11,'sigara fiyatları'!$B$2:$B$11,,-1)*$I$4</f>
        <v>31</v>
      </c>
      <c r="D1519">
        <f>_xlfn.XLOOKUP(B1519,'altın fonu'!$A$2:$A$1834,'altın fonu'!$B$2:$B$1834,,0)</f>
        <v>0.2989</v>
      </c>
      <c r="E1519">
        <f t="shared" si="23"/>
        <v>103.71361659417866</v>
      </c>
      <c r="F1519">
        <f>E1519*'altın fonu'!$B$1834</f>
        <v>50.031448645031787</v>
      </c>
    </row>
    <row r="1520" spans="1:6" x14ac:dyDescent="0.3">
      <c r="A1520">
        <v>1519</v>
      </c>
      <c r="B1520" s="1">
        <v>44920</v>
      </c>
      <c r="C1520" s="6">
        <f>_xlfn.XLOOKUP(B1520,'sigara fiyatları'!$A$2:$A$11,'sigara fiyatları'!$B$2:$B$11,,-1)*$I$4</f>
        <v>31</v>
      </c>
      <c r="D1520">
        <f>_xlfn.XLOOKUP(B1520,'altın fonu'!$A$2:$A$1834,'altın fonu'!$B$2:$B$1834,,0)</f>
        <v>0.2989</v>
      </c>
      <c r="E1520">
        <f t="shared" si="23"/>
        <v>103.71361659417866</v>
      </c>
      <c r="F1520">
        <f>E1520*'altın fonu'!$B$1834</f>
        <v>50.031448645031787</v>
      </c>
    </row>
    <row r="1521" spans="1:6" x14ac:dyDescent="0.3">
      <c r="A1521">
        <v>1520</v>
      </c>
      <c r="B1521" s="1">
        <v>44921</v>
      </c>
      <c r="C1521" s="6">
        <f>_xlfn.XLOOKUP(B1521,'sigara fiyatları'!$A$2:$A$11,'sigara fiyatları'!$B$2:$B$11,,-1)*$I$4</f>
        <v>31</v>
      </c>
      <c r="D1521">
        <f>_xlfn.XLOOKUP(B1521,'altın fonu'!$A$2:$A$1834,'altın fonu'!$B$2:$B$1834,,0)</f>
        <v>0.2954</v>
      </c>
      <c r="E1521">
        <f t="shared" si="23"/>
        <v>104.9424509140149</v>
      </c>
      <c r="F1521">
        <f>E1521*'altın fonu'!$B$1834</f>
        <v>50.624238320920789</v>
      </c>
    </row>
    <row r="1522" spans="1:6" x14ac:dyDescent="0.3">
      <c r="A1522">
        <v>1521</v>
      </c>
      <c r="B1522" s="1">
        <v>44922</v>
      </c>
      <c r="C1522" s="6">
        <f>_xlfn.XLOOKUP(B1522,'sigara fiyatları'!$A$2:$A$11,'sigara fiyatları'!$B$2:$B$11,,-1)*$I$4</f>
        <v>31</v>
      </c>
      <c r="D1522">
        <f>_xlfn.XLOOKUP(B1522,'altın fonu'!$A$2:$A$1834,'altın fonu'!$B$2:$B$1834,,0)</f>
        <v>0.29559999999999997</v>
      </c>
      <c r="E1522">
        <f t="shared" si="23"/>
        <v>104.87144790257105</v>
      </c>
      <c r="F1522">
        <f>E1522*'altın fonu'!$B$1834</f>
        <v>50.589986468200273</v>
      </c>
    </row>
    <row r="1523" spans="1:6" x14ac:dyDescent="0.3">
      <c r="A1523">
        <v>1522</v>
      </c>
      <c r="B1523" s="1">
        <v>44923</v>
      </c>
      <c r="C1523" s="6">
        <f>_xlfn.XLOOKUP(B1523,'sigara fiyatları'!$A$2:$A$11,'sigara fiyatları'!$B$2:$B$11,,-1)*$I$4</f>
        <v>31</v>
      </c>
      <c r="D1523">
        <f>_xlfn.XLOOKUP(B1523,'altın fonu'!$A$2:$A$1834,'altın fonu'!$B$2:$B$1834,,0)</f>
        <v>0.29809999999999998</v>
      </c>
      <c r="E1523">
        <f t="shared" si="23"/>
        <v>103.9919490103992</v>
      </c>
      <c r="F1523">
        <f>E1523*'altın fonu'!$B$1834</f>
        <v>50.165716202616572</v>
      </c>
    </row>
    <row r="1524" spans="1:6" x14ac:dyDescent="0.3">
      <c r="A1524">
        <v>1523</v>
      </c>
      <c r="B1524" s="1">
        <v>44924</v>
      </c>
      <c r="C1524" s="6">
        <f>_xlfn.XLOOKUP(B1524,'sigara fiyatları'!$A$2:$A$11,'sigara fiyatları'!$B$2:$B$11,,-1)*$I$4</f>
        <v>31</v>
      </c>
      <c r="D1524">
        <f>_xlfn.XLOOKUP(B1524,'altın fonu'!$A$2:$A$1834,'altın fonu'!$B$2:$B$1834,,0)</f>
        <v>0.2979</v>
      </c>
      <c r="E1524">
        <f t="shared" si="23"/>
        <v>104.06176569318563</v>
      </c>
      <c r="F1524">
        <f>E1524*'altın fonu'!$B$1834</f>
        <v>50.199395770392748</v>
      </c>
    </row>
    <row r="1525" spans="1:6" x14ac:dyDescent="0.3">
      <c r="A1525">
        <v>1524</v>
      </c>
      <c r="B1525" s="1">
        <v>44925</v>
      </c>
      <c r="C1525" s="6">
        <f>_xlfn.XLOOKUP(B1525,'sigara fiyatları'!$A$2:$A$11,'sigara fiyatları'!$B$2:$B$11,,-1)*$I$4</f>
        <v>31</v>
      </c>
      <c r="D1525">
        <f>_xlfn.XLOOKUP(B1525,'altın fonu'!$A$2:$A$1834,'altın fonu'!$B$2:$B$1834,,0)</f>
        <v>0.29780000000000001</v>
      </c>
      <c r="E1525">
        <f t="shared" si="23"/>
        <v>104.0967092008059</v>
      </c>
      <c r="F1525">
        <f>E1525*'altın fonu'!$B$1834</f>
        <v>50.216252518468771</v>
      </c>
    </row>
    <row r="1526" spans="1:6" x14ac:dyDescent="0.3">
      <c r="A1526">
        <v>1525</v>
      </c>
      <c r="B1526" s="1">
        <v>44926</v>
      </c>
      <c r="C1526" s="6">
        <f>_xlfn.XLOOKUP(B1526,'sigara fiyatları'!$A$2:$A$11,'sigara fiyatları'!$B$2:$B$11,,-1)*$I$4</f>
        <v>31</v>
      </c>
      <c r="D1526">
        <f>_xlfn.XLOOKUP(B1526,'altın fonu'!$A$2:$A$1834,'altın fonu'!$B$2:$B$1834,,0)</f>
        <v>0.29780000000000001</v>
      </c>
      <c r="E1526">
        <f t="shared" si="23"/>
        <v>104.0967092008059</v>
      </c>
      <c r="F1526">
        <f>E1526*'altın fonu'!$B$1834</f>
        <v>50.216252518468771</v>
      </c>
    </row>
    <row r="1527" spans="1:6" x14ac:dyDescent="0.3">
      <c r="A1527">
        <v>1526</v>
      </c>
      <c r="B1527" s="1">
        <v>44927</v>
      </c>
      <c r="C1527" s="6">
        <f>_xlfn.XLOOKUP(B1527,'sigara fiyatları'!$A$2:$A$11,'sigara fiyatları'!$B$2:$B$11,,-1)*$I$4</f>
        <v>31</v>
      </c>
      <c r="D1527">
        <f>_xlfn.XLOOKUP(B1527,'altın fonu'!$A$2:$A$1834,'altın fonu'!$B$2:$B$1834,,0)</f>
        <v>0.29780000000000001</v>
      </c>
      <c r="E1527">
        <f t="shared" si="23"/>
        <v>104.0967092008059</v>
      </c>
      <c r="F1527">
        <f>E1527*'altın fonu'!$B$1834</f>
        <v>50.216252518468771</v>
      </c>
    </row>
    <row r="1528" spans="1:6" x14ac:dyDescent="0.3">
      <c r="A1528">
        <v>1527</v>
      </c>
      <c r="B1528" s="1">
        <v>44928</v>
      </c>
      <c r="C1528" s="6">
        <f>_xlfn.XLOOKUP(B1528,'sigara fiyatları'!$A$2:$A$11,'sigara fiyatları'!$B$2:$B$11,,-1)*$I$4</f>
        <v>31</v>
      </c>
      <c r="D1528">
        <f>_xlfn.XLOOKUP(B1528,'altın fonu'!$A$2:$A$1834,'altın fonu'!$B$2:$B$1834,,0)</f>
        <v>0.29959999999999998</v>
      </c>
      <c r="E1528">
        <f t="shared" si="23"/>
        <v>103.47129506008011</v>
      </c>
      <c r="F1528">
        <f>E1528*'altın fonu'!$B$1834</f>
        <v>49.914552736982643</v>
      </c>
    </row>
    <row r="1529" spans="1:6" x14ac:dyDescent="0.3">
      <c r="A1529">
        <v>1528</v>
      </c>
      <c r="B1529" s="1">
        <v>44929</v>
      </c>
      <c r="C1529" s="6">
        <f>_xlfn.XLOOKUP(B1529,'sigara fiyatları'!$A$2:$A$11,'sigara fiyatları'!$B$2:$B$11,,-1)*$I$4</f>
        <v>31</v>
      </c>
      <c r="D1529">
        <f>_xlfn.XLOOKUP(B1529,'altın fonu'!$A$2:$A$1834,'altın fonu'!$B$2:$B$1834,,0)</f>
        <v>0.29959999999999998</v>
      </c>
      <c r="E1529">
        <f t="shared" si="23"/>
        <v>103.47129506008011</v>
      </c>
      <c r="F1529">
        <f>E1529*'altın fonu'!$B$1834</f>
        <v>49.914552736982643</v>
      </c>
    </row>
    <row r="1530" spans="1:6" x14ac:dyDescent="0.3">
      <c r="A1530">
        <v>1529</v>
      </c>
      <c r="B1530" s="1">
        <v>44930</v>
      </c>
      <c r="C1530" s="6">
        <f>_xlfn.XLOOKUP(B1530,'sigara fiyatları'!$A$2:$A$11,'sigara fiyatları'!$B$2:$B$11,,-1)*$I$4</f>
        <v>31</v>
      </c>
      <c r="D1530">
        <f>_xlfn.XLOOKUP(B1530,'altın fonu'!$A$2:$A$1834,'altın fonu'!$B$2:$B$1834,,0)</f>
        <v>0.30399999999999999</v>
      </c>
      <c r="E1530">
        <f t="shared" si="23"/>
        <v>101.97368421052632</v>
      </c>
      <c r="F1530">
        <f>E1530*'altın fonu'!$B$1834</f>
        <v>49.192105263157892</v>
      </c>
    </row>
    <row r="1531" spans="1:6" x14ac:dyDescent="0.3">
      <c r="A1531">
        <v>1530</v>
      </c>
      <c r="B1531" s="1">
        <v>44931</v>
      </c>
      <c r="C1531" s="6">
        <f>_xlfn.XLOOKUP(B1531,'sigara fiyatları'!$A$2:$A$11,'sigara fiyatları'!$B$2:$B$11,,-1)*$I$4</f>
        <v>31</v>
      </c>
      <c r="D1531">
        <f>_xlfn.XLOOKUP(B1531,'altın fonu'!$A$2:$A$1834,'altın fonu'!$B$2:$B$1834,,0)</f>
        <v>0.30630000000000002</v>
      </c>
      <c r="E1531">
        <f t="shared" si="23"/>
        <v>101.20796604635977</v>
      </c>
      <c r="F1531">
        <f>E1531*'altın fonu'!$B$1834</f>
        <v>48.822722820763957</v>
      </c>
    </row>
    <row r="1532" spans="1:6" x14ac:dyDescent="0.3">
      <c r="A1532">
        <v>1531</v>
      </c>
      <c r="B1532" s="1">
        <v>44932</v>
      </c>
      <c r="C1532" s="6">
        <f>_xlfn.XLOOKUP(B1532,'sigara fiyatları'!$A$2:$A$11,'sigara fiyatları'!$B$2:$B$11,,-1)*$I$4</f>
        <v>31</v>
      </c>
      <c r="D1532">
        <f>_xlfn.XLOOKUP(B1532,'altın fonu'!$A$2:$A$1834,'altın fonu'!$B$2:$B$1834,,0)</f>
        <v>0.30509999999999998</v>
      </c>
      <c r="E1532">
        <f t="shared" si="23"/>
        <v>101.60603080957064</v>
      </c>
      <c r="F1532">
        <f>E1532*'altın fonu'!$B$1834</f>
        <v>49.014749262536874</v>
      </c>
    </row>
    <row r="1533" spans="1:6" x14ac:dyDescent="0.3">
      <c r="A1533">
        <v>1532</v>
      </c>
      <c r="B1533" s="1">
        <v>44933</v>
      </c>
      <c r="C1533" s="6">
        <f>_xlfn.XLOOKUP(B1533,'sigara fiyatları'!$A$2:$A$11,'sigara fiyatları'!$B$2:$B$11,,-1)*$I$4</f>
        <v>31</v>
      </c>
      <c r="D1533">
        <f>_xlfn.XLOOKUP(B1533,'altın fonu'!$A$2:$A$1834,'altın fonu'!$B$2:$B$1834,,0)</f>
        <v>0.30509999999999998</v>
      </c>
      <c r="E1533">
        <f t="shared" si="23"/>
        <v>101.60603080957064</v>
      </c>
      <c r="F1533">
        <f>E1533*'altın fonu'!$B$1834</f>
        <v>49.014749262536874</v>
      </c>
    </row>
    <row r="1534" spans="1:6" x14ac:dyDescent="0.3">
      <c r="A1534">
        <v>1533</v>
      </c>
      <c r="B1534" s="1">
        <v>44934</v>
      </c>
      <c r="C1534" s="6">
        <f>_xlfn.XLOOKUP(B1534,'sigara fiyatları'!$A$2:$A$11,'sigara fiyatları'!$B$2:$B$11,,-1)*$I$4</f>
        <v>31</v>
      </c>
      <c r="D1534">
        <f>_xlfn.XLOOKUP(B1534,'altın fonu'!$A$2:$A$1834,'altın fonu'!$B$2:$B$1834,,0)</f>
        <v>0.30509999999999998</v>
      </c>
      <c r="E1534">
        <f t="shared" si="23"/>
        <v>101.60603080957064</v>
      </c>
      <c r="F1534">
        <f>E1534*'altın fonu'!$B$1834</f>
        <v>49.014749262536874</v>
      </c>
    </row>
    <row r="1535" spans="1:6" x14ac:dyDescent="0.3">
      <c r="A1535">
        <v>1534</v>
      </c>
      <c r="B1535" s="1">
        <v>44935</v>
      </c>
      <c r="C1535" s="6">
        <f>_xlfn.XLOOKUP(B1535,'sigara fiyatları'!$A$2:$A$11,'sigara fiyatları'!$B$2:$B$11,,-1)*$I$4</f>
        <v>31</v>
      </c>
      <c r="D1535">
        <f>_xlfn.XLOOKUP(B1535,'altın fonu'!$A$2:$A$1834,'altın fonu'!$B$2:$B$1834,,0)</f>
        <v>0.30159999999999998</v>
      </c>
      <c r="E1535">
        <f t="shared" si="23"/>
        <v>102.78514588859417</v>
      </c>
      <c r="F1535">
        <f>E1535*'altın fonu'!$B$1834</f>
        <v>49.58355437665783</v>
      </c>
    </row>
    <row r="1536" spans="1:6" x14ac:dyDescent="0.3">
      <c r="A1536">
        <v>1535</v>
      </c>
      <c r="B1536" s="1">
        <v>44936</v>
      </c>
      <c r="C1536" s="6">
        <f>_xlfn.XLOOKUP(B1536,'sigara fiyatları'!$A$2:$A$11,'sigara fiyatları'!$B$2:$B$11,,-1)*$I$4</f>
        <v>31</v>
      </c>
      <c r="D1536">
        <f>_xlfn.XLOOKUP(B1536,'altın fonu'!$A$2:$A$1834,'altın fonu'!$B$2:$B$1834,,0)</f>
        <v>0.30599999999999999</v>
      </c>
      <c r="E1536">
        <f t="shared" si="23"/>
        <v>101.30718954248366</v>
      </c>
      <c r="F1536">
        <f>E1536*'altın fonu'!$B$1834</f>
        <v>48.870588235294115</v>
      </c>
    </row>
    <row r="1537" spans="1:6" x14ac:dyDescent="0.3">
      <c r="A1537">
        <v>1536</v>
      </c>
      <c r="B1537" s="1">
        <v>44937</v>
      </c>
      <c r="C1537" s="6">
        <f>_xlfn.XLOOKUP(B1537,'sigara fiyatları'!$A$2:$A$11,'sigara fiyatları'!$B$2:$B$11,,-1)*$I$4</f>
        <v>31</v>
      </c>
      <c r="D1537">
        <f>_xlfn.XLOOKUP(B1537,'altın fonu'!$A$2:$A$1834,'altın fonu'!$B$2:$B$1834,,0)</f>
        <v>0.30769999999999997</v>
      </c>
      <c r="E1537">
        <f t="shared" si="23"/>
        <v>100.74748131296718</v>
      </c>
      <c r="F1537">
        <f>E1537*'altın fonu'!$B$1834</f>
        <v>48.60058498537537</v>
      </c>
    </row>
    <row r="1538" spans="1:6" x14ac:dyDescent="0.3">
      <c r="A1538">
        <v>1537</v>
      </c>
      <c r="B1538" s="1">
        <v>44938</v>
      </c>
      <c r="C1538" s="6">
        <f>_xlfn.XLOOKUP(B1538,'sigara fiyatları'!$A$2:$A$11,'sigara fiyatları'!$B$2:$B$11,,-1)*$I$4</f>
        <v>31</v>
      </c>
      <c r="D1538">
        <f>_xlfn.XLOOKUP(B1538,'altın fonu'!$A$2:$A$1834,'altın fonu'!$B$2:$B$1834,,0)</f>
        <v>0.30890000000000001</v>
      </c>
      <c r="E1538">
        <f t="shared" si="23"/>
        <v>100.35610229847848</v>
      </c>
      <c r="F1538">
        <f>E1538*'altın fonu'!$B$1834</f>
        <v>48.411783748786014</v>
      </c>
    </row>
    <row r="1539" spans="1:6" x14ac:dyDescent="0.3">
      <c r="A1539">
        <v>1538</v>
      </c>
      <c r="B1539" s="1">
        <v>44939</v>
      </c>
      <c r="C1539" s="6">
        <f>_xlfn.XLOOKUP(B1539,'sigara fiyatları'!$A$2:$A$11,'sigara fiyatları'!$B$2:$B$11,,-1)*$I$4</f>
        <v>31</v>
      </c>
      <c r="D1539">
        <f>_xlfn.XLOOKUP(B1539,'altın fonu'!$A$2:$A$1834,'altın fonu'!$B$2:$B$1834,,0)</f>
        <v>0.30880000000000002</v>
      </c>
      <c r="E1539">
        <f t="shared" ref="E1539:E1602" si="24">C1539/D1539</f>
        <v>100.38860103626942</v>
      </c>
      <c r="F1539">
        <f>E1539*'altın fonu'!$B$1834</f>
        <v>48.427461139896366</v>
      </c>
    </row>
    <row r="1540" spans="1:6" x14ac:dyDescent="0.3">
      <c r="A1540">
        <v>1539</v>
      </c>
      <c r="B1540" s="1">
        <v>44940</v>
      </c>
      <c r="C1540" s="6">
        <f>_xlfn.XLOOKUP(B1540,'sigara fiyatları'!$A$2:$A$11,'sigara fiyatları'!$B$2:$B$11,,-1)*$I$4</f>
        <v>31</v>
      </c>
      <c r="D1540">
        <f>_xlfn.XLOOKUP(B1540,'altın fonu'!$A$2:$A$1834,'altın fonu'!$B$2:$B$1834,,0)</f>
        <v>0.30880000000000002</v>
      </c>
      <c r="E1540">
        <f t="shared" si="24"/>
        <v>100.38860103626942</v>
      </c>
      <c r="F1540">
        <f>E1540*'altın fonu'!$B$1834</f>
        <v>48.427461139896366</v>
      </c>
    </row>
    <row r="1541" spans="1:6" x14ac:dyDescent="0.3">
      <c r="A1541">
        <v>1540</v>
      </c>
      <c r="B1541" s="1">
        <v>44941</v>
      </c>
      <c r="C1541" s="6">
        <f>_xlfn.XLOOKUP(B1541,'sigara fiyatları'!$A$2:$A$11,'sigara fiyatları'!$B$2:$B$11,,-1)*$I$4</f>
        <v>31</v>
      </c>
      <c r="D1541">
        <f>_xlfn.XLOOKUP(B1541,'altın fonu'!$A$2:$A$1834,'altın fonu'!$B$2:$B$1834,,0)</f>
        <v>0.30880000000000002</v>
      </c>
      <c r="E1541">
        <f t="shared" si="24"/>
        <v>100.38860103626942</v>
      </c>
      <c r="F1541">
        <f>E1541*'altın fonu'!$B$1834</f>
        <v>48.427461139896366</v>
      </c>
    </row>
    <row r="1542" spans="1:6" x14ac:dyDescent="0.3">
      <c r="A1542">
        <v>1541</v>
      </c>
      <c r="B1542" s="1">
        <v>44942</v>
      </c>
      <c r="C1542" s="6">
        <f>_xlfn.XLOOKUP(B1542,'sigara fiyatları'!$A$2:$A$11,'sigara fiyatları'!$B$2:$B$11,,-1)*$I$4</f>
        <v>31</v>
      </c>
      <c r="D1542">
        <f>_xlfn.XLOOKUP(B1542,'altın fonu'!$A$2:$A$1834,'altın fonu'!$B$2:$B$1834,,0)</f>
        <v>0.31080000000000002</v>
      </c>
      <c r="E1542">
        <f t="shared" si="24"/>
        <v>99.742599742599737</v>
      </c>
      <c r="F1542">
        <f>E1542*'altın fonu'!$B$1834</f>
        <v>48.115830115830114</v>
      </c>
    </row>
    <row r="1543" spans="1:6" x14ac:dyDescent="0.3">
      <c r="A1543">
        <v>1542</v>
      </c>
      <c r="B1543" s="1">
        <v>44943</v>
      </c>
      <c r="C1543" s="6">
        <f>_xlfn.XLOOKUP(B1543,'sigara fiyatları'!$A$2:$A$11,'sigara fiyatları'!$B$2:$B$11,,-1)*$I$4</f>
        <v>31</v>
      </c>
      <c r="D1543">
        <f>_xlfn.XLOOKUP(B1543,'altın fonu'!$A$2:$A$1834,'altın fonu'!$B$2:$B$1834,,0)</f>
        <v>0.31309999999999999</v>
      </c>
      <c r="E1543">
        <f t="shared" si="24"/>
        <v>99.009900990099013</v>
      </c>
      <c r="F1543">
        <f>E1543*'altın fonu'!$B$1834</f>
        <v>47.762376237623762</v>
      </c>
    </row>
    <row r="1544" spans="1:6" x14ac:dyDescent="0.3">
      <c r="A1544">
        <v>1543</v>
      </c>
      <c r="B1544" s="1">
        <v>44944</v>
      </c>
      <c r="C1544" s="6">
        <f>_xlfn.XLOOKUP(B1544,'sigara fiyatları'!$A$2:$A$11,'sigara fiyatları'!$B$2:$B$11,,-1)*$I$4</f>
        <v>31</v>
      </c>
      <c r="D1544">
        <f>_xlfn.XLOOKUP(B1544,'altın fonu'!$A$2:$A$1834,'altın fonu'!$B$2:$B$1834,,0)</f>
        <v>0.31269999999999998</v>
      </c>
      <c r="E1544">
        <f t="shared" si="24"/>
        <v>99.136552606331961</v>
      </c>
      <c r="F1544">
        <f>E1544*'altın fonu'!$B$1834</f>
        <v>47.823472977294536</v>
      </c>
    </row>
    <row r="1545" spans="1:6" x14ac:dyDescent="0.3">
      <c r="A1545">
        <v>1544</v>
      </c>
      <c r="B1545" s="1">
        <v>44945</v>
      </c>
      <c r="C1545" s="6">
        <f>_xlfn.XLOOKUP(B1545,'sigara fiyatları'!$A$2:$A$11,'sigara fiyatları'!$B$2:$B$11,,-1)*$I$4</f>
        <v>31</v>
      </c>
      <c r="D1545">
        <f>_xlfn.XLOOKUP(B1545,'altın fonu'!$A$2:$A$1834,'altın fonu'!$B$2:$B$1834,,0)</f>
        <v>0.3135</v>
      </c>
      <c r="E1545">
        <f t="shared" si="24"/>
        <v>98.883572567783091</v>
      </c>
      <c r="F1545">
        <f>E1545*'altın fonu'!$B$1834</f>
        <v>47.701435406698565</v>
      </c>
    </row>
    <row r="1546" spans="1:6" x14ac:dyDescent="0.3">
      <c r="A1546">
        <v>1545</v>
      </c>
      <c r="B1546" s="1">
        <v>44946</v>
      </c>
      <c r="C1546" s="6">
        <f>_xlfn.XLOOKUP(B1546,'sigara fiyatları'!$A$2:$A$11,'sigara fiyatları'!$B$2:$B$11,,-1)*$I$4</f>
        <v>31</v>
      </c>
      <c r="D1546">
        <f>_xlfn.XLOOKUP(B1546,'altın fonu'!$A$2:$A$1834,'altın fonu'!$B$2:$B$1834,,0)</f>
        <v>0.31340000000000001</v>
      </c>
      <c r="E1546">
        <f t="shared" si="24"/>
        <v>98.915124441608171</v>
      </c>
      <c r="F1546">
        <f>E1546*'altın fonu'!$B$1834</f>
        <v>47.716656030631782</v>
      </c>
    </row>
    <row r="1547" spans="1:6" x14ac:dyDescent="0.3">
      <c r="A1547">
        <v>1546</v>
      </c>
      <c r="B1547" s="1">
        <v>44947</v>
      </c>
      <c r="C1547" s="6">
        <f>_xlfn.XLOOKUP(B1547,'sigara fiyatları'!$A$2:$A$11,'sigara fiyatları'!$B$2:$B$11,,-1)*$I$4</f>
        <v>31</v>
      </c>
      <c r="D1547">
        <f>_xlfn.XLOOKUP(B1547,'altın fonu'!$A$2:$A$1834,'altın fonu'!$B$2:$B$1834,,0)</f>
        <v>0.31340000000000001</v>
      </c>
      <c r="E1547">
        <f t="shared" si="24"/>
        <v>98.915124441608171</v>
      </c>
      <c r="F1547">
        <f>E1547*'altın fonu'!$B$1834</f>
        <v>47.716656030631782</v>
      </c>
    </row>
    <row r="1548" spans="1:6" x14ac:dyDescent="0.3">
      <c r="A1548">
        <v>1547</v>
      </c>
      <c r="B1548" s="1">
        <v>44948</v>
      </c>
      <c r="C1548" s="6">
        <f>_xlfn.XLOOKUP(B1548,'sigara fiyatları'!$A$2:$A$11,'sigara fiyatları'!$B$2:$B$11,,-1)*$I$4</f>
        <v>31</v>
      </c>
      <c r="D1548">
        <f>_xlfn.XLOOKUP(B1548,'altın fonu'!$A$2:$A$1834,'altın fonu'!$B$2:$B$1834,,0)</f>
        <v>0.31340000000000001</v>
      </c>
      <c r="E1548">
        <f t="shared" si="24"/>
        <v>98.915124441608171</v>
      </c>
      <c r="F1548">
        <f>E1548*'altın fonu'!$B$1834</f>
        <v>47.716656030631782</v>
      </c>
    </row>
    <row r="1549" spans="1:6" x14ac:dyDescent="0.3">
      <c r="A1549">
        <v>1548</v>
      </c>
      <c r="B1549" s="1">
        <v>44949</v>
      </c>
      <c r="C1549" s="6">
        <f>_xlfn.XLOOKUP(B1549,'sigara fiyatları'!$A$2:$A$11,'sigara fiyatları'!$B$2:$B$11,,-1)*$I$4</f>
        <v>31</v>
      </c>
      <c r="D1549">
        <f>_xlfn.XLOOKUP(B1549,'altın fonu'!$A$2:$A$1834,'altın fonu'!$B$2:$B$1834,,0)</f>
        <v>0.31580000000000003</v>
      </c>
      <c r="E1549">
        <f t="shared" si="24"/>
        <v>98.163394553514877</v>
      </c>
      <c r="F1549">
        <f>E1549*'altın fonu'!$B$1834</f>
        <v>47.354021532615576</v>
      </c>
    </row>
    <row r="1550" spans="1:6" x14ac:dyDescent="0.3">
      <c r="A1550">
        <v>1549</v>
      </c>
      <c r="B1550" s="1">
        <v>44950</v>
      </c>
      <c r="C1550" s="6">
        <f>_xlfn.XLOOKUP(B1550,'sigara fiyatları'!$A$2:$A$11,'sigara fiyatları'!$B$2:$B$11,,-1)*$I$4</f>
        <v>31</v>
      </c>
      <c r="D1550">
        <f>_xlfn.XLOOKUP(B1550,'altın fonu'!$A$2:$A$1834,'altın fonu'!$B$2:$B$1834,,0)</f>
        <v>0.31559999999999999</v>
      </c>
      <c r="E1550">
        <f t="shared" si="24"/>
        <v>98.225602027883397</v>
      </c>
      <c r="F1550">
        <f>E1550*'altın fonu'!$B$1834</f>
        <v>47.384030418250951</v>
      </c>
    </row>
    <row r="1551" spans="1:6" x14ac:dyDescent="0.3">
      <c r="A1551">
        <v>1550</v>
      </c>
      <c r="B1551" s="1">
        <v>44951</v>
      </c>
      <c r="C1551" s="6">
        <f>_xlfn.XLOOKUP(B1551,'sigara fiyatları'!$A$2:$A$11,'sigara fiyatları'!$B$2:$B$11,,-1)*$I$4</f>
        <v>31</v>
      </c>
      <c r="D1551">
        <f>_xlfn.XLOOKUP(B1551,'altın fonu'!$A$2:$A$1834,'altın fonu'!$B$2:$B$1834,,0)</f>
        <v>0.31530000000000002</v>
      </c>
      <c r="E1551">
        <f t="shared" si="24"/>
        <v>98.31906121154455</v>
      </c>
      <c r="F1551">
        <f>E1551*'altın fonu'!$B$1834</f>
        <v>47.429115128449091</v>
      </c>
    </row>
    <row r="1552" spans="1:6" x14ac:dyDescent="0.3">
      <c r="A1552">
        <v>1551</v>
      </c>
      <c r="B1552" s="1">
        <v>44952</v>
      </c>
      <c r="C1552" s="6">
        <f>_xlfn.XLOOKUP(B1552,'sigara fiyatları'!$A$2:$A$11,'sigara fiyatları'!$B$2:$B$11,,-1)*$I$4</f>
        <v>31</v>
      </c>
      <c r="D1552">
        <f>_xlfn.XLOOKUP(B1552,'altın fonu'!$A$2:$A$1834,'altın fonu'!$B$2:$B$1834,,0)</f>
        <v>0.3155</v>
      </c>
      <c r="E1552">
        <f t="shared" si="24"/>
        <v>98.256735340728994</v>
      </c>
      <c r="F1552">
        <f>E1552*'altın fonu'!$B$1834</f>
        <v>47.399049128367665</v>
      </c>
    </row>
    <row r="1553" spans="1:6" x14ac:dyDescent="0.3">
      <c r="A1553">
        <v>1552</v>
      </c>
      <c r="B1553" s="1">
        <v>44953</v>
      </c>
      <c r="C1553" s="6">
        <f>_xlfn.XLOOKUP(B1553,'sigara fiyatları'!$A$2:$A$11,'sigara fiyatları'!$B$2:$B$11,,-1)*$I$4</f>
        <v>31</v>
      </c>
      <c r="D1553">
        <f>_xlfn.XLOOKUP(B1553,'altın fonu'!$A$2:$A$1834,'altın fonu'!$B$2:$B$1834,,0)</f>
        <v>0.31630000000000003</v>
      </c>
      <c r="E1553">
        <f t="shared" si="24"/>
        <v>98.008220044261762</v>
      </c>
      <c r="F1553">
        <f>E1553*'altın fonu'!$B$1834</f>
        <v>47.279165349351871</v>
      </c>
    </row>
    <row r="1554" spans="1:6" x14ac:dyDescent="0.3">
      <c r="A1554">
        <v>1553</v>
      </c>
      <c r="B1554" s="1">
        <v>44954</v>
      </c>
      <c r="C1554" s="6">
        <f>_xlfn.XLOOKUP(B1554,'sigara fiyatları'!$A$2:$A$11,'sigara fiyatları'!$B$2:$B$11,,-1)*$I$4</f>
        <v>31</v>
      </c>
      <c r="D1554">
        <f>_xlfn.XLOOKUP(B1554,'altın fonu'!$A$2:$A$1834,'altın fonu'!$B$2:$B$1834,,0)</f>
        <v>0.31630000000000003</v>
      </c>
      <c r="E1554">
        <f t="shared" si="24"/>
        <v>98.008220044261762</v>
      </c>
      <c r="F1554">
        <f>E1554*'altın fonu'!$B$1834</f>
        <v>47.279165349351871</v>
      </c>
    </row>
    <row r="1555" spans="1:6" x14ac:dyDescent="0.3">
      <c r="A1555">
        <v>1554</v>
      </c>
      <c r="B1555" s="1">
        <v>44955</v>
      </c>
      <c r="C1555" s="6">
        <f>_xlfn.XLOOKUP(B1555,'sigara fiyatları'!$A$2:$A$11,'sigara fiyatları'!$B$2:$B$11,,-1)*$I$4</f>
        <v>31</v>
      </c>
      <c r="D1555">
        <f>_xlfn.XLOOKUP(B1555,'altın fonu'!$A$2:$A$1834,'altın fonu'!$B$2:$B$1834,,0)</f>
        <v>0.31630000000000003</v>
      </c>
      <c r="E1555">
        <f t="shared" si="24"/>
        <v>98.008220044261762</v>
      </c>
      <c r="F1555">
        <f>E1555*'altın fonu'!$B$1834</f>
        <v>47.279165349351871</v>
      </c>
    </row>
    <row r="1556" spans="1:6" x14ac:dyDescent="0.3">
      <c r="A1556">
        <v>1555</v>
      </c>
      <c r="B1556" s="1">
        <v>44956</v>
      </c>
      <c r="C1556" s="6">
        <f>_xlfn.XLOOKUP(B1556,'sigara fiyatları'!$A$2:$A$11,'sigara fiyatları'!$B$2:$B$11,,-1)*$I$4</f>
        <v>31</v>
      </c>
      <c r="D1556">
        <f>_xlfn.XLOOKUP(B1556,'altın fonu'!$A$2:$A$1834,'altın fonu'!$B$2:$B$1834,,0)</f>
        <v>0.31490000000000001</v>
      </c>
      <c r="E1556">
        <f t="shared" si="24"/>
        <v>98.44395046046364</v>
      </c>
      <c r="F1556">
        <f>E1556*'altın fonu'!$B$1834</f>
        <v>47.48936170212766</v>
      </c>
    </row>
    <row r="1557" spans="1:6" x14ac:dyDescent="0.3">
      <c r="A1557">
        <v>1556</v>
      </c>
      <c r="B1557" s="1">
        <v>44957</v>
      </c>
      <c r="C1557" s="6">
        <f>_xlfn.XLOOKUP(B1557,'sigara fiyatları'!$A$2:$A$11,'sigara fiyatları'!$B$2:$B$11,,-1)*$I$4</f>
        <v>31</v>
      </c>
      <c r="D1557">
        <f>_xlfn.XLOOKUP(B1557,'altın fonu'!$A$2:$A$1834,'altın fonu'!$B$2:$B$1834,,0)</f>
        <v>0.315</v>
      </c>
      <c r="E1557">
        <f t="shared" si="24"/>
        <v>98.412698412698418</v>
      </c>
      <c r="F1557">
        <f>E1557*'altın fonu'!$B$1834</f>
        <v>47.474285714285713</v>
      </c>
    </row>
    <row r="1558" spans="1:6" x14ac:dyDescent="0.3">
      <c r="A1558">
        <v>1557</v>
      </c>
      <c r="B1558" s="1">
        <v>44958</v>
      </c>
      <c r="C1558" s="6">
        <f>_xlfn.XLOOKUP(B1558,'sigara fiyatları'!$A$2:$A$11,'sigara fiyatları'!$B$2:$B$11,,-1)*$I$4</f>
        <v>31</v>
      </c>
      <c r="D1558">
        <f>_xlfn.XLOOKUP(B1558,'altın fonu'!$A$2:$A$1834,'altın fonu'!$B$2:$B$1834,,0)</f>
        <v>0.312</v>
      </c>
      <c r="E1558">
        <f t="shared" si="24"/>
        <v>99.358974358974365</v>
      </c>
      <c r="F1558">
        <f>E1558*'altın fonu'!$B$1834</f>
        <v>47.930769230769236</v>
      </c>
    </row>
    <row r="1559" spans="1:6" x14ac:dyDescent="0.3">
      <c r="A1559">
        <v>1558</v>
      </c>
      <c r="B1559" s="1">
        <v>44959</v>
      </c>
      <c r="C1559" s="6">
        <f>_xlfn.XLOOKUP(B1559,'sigara fiyatları'!$A$2:$A$11,'sigara fiyatları'!$B$2:$B$11,,-1)*$I$4</f>
        <v>31</v>
      </c>
      <c r="D1559">
        <f>_xlfn.XLOOKUP(B1559,'altın fonu'!$A$2:$A$1834,'altın fonu'!$B$2:$B$1834,,0)</f>
        <v>0.315</v>
      </c>
      <c r="E1559">
        <f t="shared" si="24"/>
        <v>98.412698412698418</v>
      </c>
      <c r="F1559">
        <f>E1559*'altın fonu'!$B$1834</f>
        <v>47.474285714285713</v>
      </c>
    </row>
    <row r="1560" spans="1:6" x14ac:dyDescent="0.3">
      <c r="A1560">
        <v>1559</v>
      </c>
      <c r="B1560" s="1">
        <v>44960</v>
      </c>
      <c r="C1560" s="6">
        <f>_xlfn.XLOOKUP(B1560,'sigara fiyatları'!$A$2:$A$11,'sigara fiyatları'!$B$2:$B$11,,-1)*$I$4</f>
        <v>31</v>
      </c>
      <c r="D1560">
        <f>_xlfn.XLOOKUP(B1560,'altın fonu'!$A$2:$A$1834,'altın fonu'!$B$2:$B$1834,,0)</f>
        <v>0.3196</v>
      </c>
      <c r="E1560">
        <f t="shared" si="24"/>
        <v>96.996245306633298</v>
      </c>
      <c r="F1560">
        <f>E1560*'altın fonu'!$B$1834</f>
        <v>46.790988735919903</v>
      </c>
    </row>
    <row r="1561" spans="1:6" x14ac:dyDescent="0.3">
      <c r="A1561">
        <v>1560</v>
      </c>
      <c r="B1561" s="1">
        <v>44961</v>
      </c>
      <c r="C1561" s="6">
        <f>_xlfn.XLOOKUP(B1561,'sigara fiyatları'!$A$2:$A$11,'sigara fiyatları'!$B$2:$B$11,,-1)*$I$4</f>
        <v>31</v>
      </c>
      <c r="D1561">
        <f>_xlfn.XLOOKUP(B1561,'altın fonu'!$A$2:$A$1834,'altın fonu'!$B$2:$B$1834,,0)</f>
        <v>0.3196</v>
      </c>
      <c r="E1561">
        <f t="shared" si="24"/>
        <v>96.996245306633298</v>
      </c>
      <c r="F1561">
        <f>E1561*'altın fonu'!$B$1834</f>
        <v>46.790988735919903</v>
      </c>
    </row>
    <row r="1562" spans="1:6" x14ac:dyDescent="0.3">
      <c r="A1562">
        <v>1561</v>
      </c>
      <c r="B1562" s="1">
        <v>44962</v>
      </c>
      <c r="C1562" s="6">
        <f>_xlfn.XLOOKUP(B1562,'sigara fiyatları'!$A$2:$A$11,'sigara fiyatları'!$B$2:$B$11,,-1)*$I$4</f>
        <v>31</v>
      </c>
      <c r="D1562">
        <f>_xlfn.XLOOKUP(B1562,'altın fonu'!$A$2:$A$1834,'altın fonu'!$B$2:$B$1834,,0)</f>
        <v>0.3196</v>
      </c>
      <c r="E1562">
        <f t="shared" si="24"/>
        <v>96.996245306633298</v>
      </c>
      <c r="F1562">
        <f>E1562*'altın fonu'!$B$1834</f>
        <v>46.790988735919903</v>
      </c>
    </row>
    <row r="1563" spans="1:6" x14ac:dyDescent="0.3">
      <c r="A1563">
        <v>1562</v>
      </c>
      <c r="B1563" s="1">
        <v>44963</v>
      </c>
      <c r="C1563" s="6">
        <f>_xlfn.XLOOKUP(B1563,'sigara fiyatları'!$A$2:$A$11,'sigara fiyatları'!$B$2:$B$11,,-1)*$I$4</f>
        <v>31</v>
      </c>
      <c r="D1563">
        <f>_xlfn.XLOOKUP(B1563,'altın fonu'!$A$2:$A$1834,'altın fonu'!$B$2:$B$1834,,0)</f>
        <v>0.31309999999999999</v>
      </c>
      <c r="E1563">
        <f t="shared" si="24"/>
        <v>99.009900990099013</v>
      </c>
      <c r="F1563">
        <f>E1563*'altın fonu'!$B$1834</f>
        <v>47.762376237623762</v>
      </c>
    </row>
    <row r="1564" spans="1:6" x14ac:dyDescent="0.3">
      <c r="A1564">
        <v>1563</v>
      </c>
      <c r="B1564" s="1">
        <v>44964</v>
      </c>
      <c r="C1564" s="6">
        <f>_xlfn.XLOOKUP(B1564,'sigara fiyatları'!$A$2:$A$11,'sigara fiyatları'!$B$2:$B$11,,-1)*$I$4</f>
        <v>31</v>
      </c>
      <c r="D1564">
        <f>_xlfn.XLOOKUP(B1564,'altın fonu'!$A$2:$A$1834,'altın fonu'!$B$2:$B$1834,,0)</f>
        <v>0.30719999999999997</v>
      </c>
      <c r="E1564">
        <f t="shared" si="24"/>
        <v>100.91145833333334</v>
      </c>
      <c r="F1564">
        <f>E1564*'altın fonu'!$B$1834</f>
        <v>48.679687500000007</v>
      </c>
    </row>
    <row r="1565" spans="1:6" x14ac:dyDescent="0.3">
      <c r="A1565">
        <v>1564</v>
      </c>
      <c r="B1565" s="1">
        <v>44965</v>
      </c>
      <c r="C1565" s="6">
        <f>_xlfn.XLOOKUP(B1565,'sigara fiyatları'!$A$2:$A$11,'sigara fiyatları'!$B$2:$B$11,,-1)*$I$4</f>
        <v>31</v>
      </c>
      <c r="D1565">
        <f>_xlfn.XLOOKUP(B1565,'altın fonu'!$A$2:$A$1834,'altın fonu'!$B$2:$B$1834,,0)</f>
        <v>0.30730000000000002</v>
      </c>
      <c r="E1565">
        <f t="shared" si="24"/>
        <v>100.87862024080702</v>
      </c>
      <c r="F1565">
        <f>E1565*'altın fonu'!$B$1834</f>
        <v>48.663846404165305</v>
      </c>
    </row>
    <row r="1566" spans="1:6" x14ac:dyDescent="0.3">
      <c r="A1566">
        <v>1565</v>
      </c>
      <c r="B1566" s="1">
        <v>44966</v>
      </c>
      <c r="C1566" s="6">
        <f>_xlfn.XLOOKUP(B1566,'sigara fiyatları'!$A$2:$A$11,'sigara fiyatları'!$B$2:$B$11,,-1)*$I$4</f>
        <v>31</v>
      </c>
      <c r="D1566">
        <f>_xlfn.XLOOKUP(B1566,'altın fonu'!$A$2:$A$1834,'altın fonu'!$B$2:$B$1834,,0)</f>
        <v>0.30859999999999999</v>
      </c>
      <c r="E1566">
        <f t="shared" si="24"/>
        <v>100.45366169799094</v>
      </c>
      <c r="F1566">
        <f>E1566*'altın fonu'!$B$1834</f>
        <v>48.458846403110826</v>
      </c>
    </row>
    <row r="1567" spans="1:6" x14ac:dyDescent="0.3">
      <c r="A1567">
        <v>1566</v>
      </c>
      <c r="B1567" s="1">
        <v>44967</v>
      </c>
      <c r="C1567" s="6">
        <f>_xlfn.XLOOKUP(B1567,'sigara fiyatları'!$A$2:$A$11,'sigara fiyatları'!$B$2:$B$11,,-1)*$I$4</f>
        <v>31</v>
      </c>
      <c r="D1567">
        <f>_xlfn.XLOOKUP(B1567,'altın fonu'!$A$2:$A$1834,'altın fonu'!$B$2:$B$1834,,0)</f>
        <v>0.30859999999999999</v>
      </c>
      <c r="E1567">
        <f t="shared" si="24"/>
        <v>100.45366169799094</v>
      </c>
      <c r="F1567">
        <f>E1567*'altın fonu'!$B$1834</f>
        <v>48.458846403110826</v>
      </c>
    </row>
    <row r="1568" spans="1:6" x14ac:dyDescent="0.3">
      <c r="A1568">
        <v>1567</v>
      </c>
      <c r="B1568" s="1">
        <v>44968</v>
      </c>
      <c r="C1568" s="6">
        <f>_xlfn.XLOOKUP(B1568,'sigara fiyatları'!$A$2:$A$11,'sigara fiyatları'!$B$2:$B$11,,-1)*$I$4</f>
        <v>31</v>
      </c>
      <c r="D1568">
        <f>_xlfn.XLOOKUP(B1568,'altın fonu'!$A$2:$A$1834,'altın fonu'!$B$2:$B$1834,,0)</f>
        <v>0.30859999999999999</v>
      </c>
      <c r="E1568">
        <f t="shared" si="24"/>
        <v>100.45366169799094</v>
      </c>
      <c r="F1568">
        <f>E1568*'altın fonu'!$B$1834</f>
        <v>48.458846403110826</v>
      </c>
    </row>
    <row r="1569" spans="1:6" x14ac:dyDescent="0.3">
      <c r="A1569">
        <v>1568</v>
      </c>
      <c r="B1569" s="1">
        <v>44969</v>
      </c>
      <c r="C1569" s="6">
        <f>_xlfn.XLOOKUP(B1569,'sigara fiyatları'!$A$2:$A$11,'sigara fiyatları'!$B$2:$B$11,,-1)*$I$4</f>
        <v>31</v>
      </c>
      <c r="D1569">
        <f>_xlfn.XLOOKUP(B1569,'altın fonu'!$A$2:$A$1834,'altın fonu'!$B$2:$B$1834,,0)</f>
        <v>0.30859999999999999</v>
      </c>
      <c r="E1569">
        <f t="shared" si="24"/>
        <v>100.45366169799094</v>
      </c>
      <c r="F1569">
        <f>E1569*'altın fonu'!$B$1834</f>
        <v>48.458846403110826</v>
      </c>
    </row>
    <row r="1570" spans="1:6" x14ac:dyDescent="0.3">
      <c r="A1570">
        <v>1569</v>
      </c>
      <c r="B1570" s="1">
        <v>44970</v>
      </c>
      <c r="C1570" s="6">
        <f>_xlfn.XLOOKUP(B1570,'sigara fiyatları'!$A$2:$A$11,'sigara fiyatları'!$B$2:$B$11,,-1)*$I$4</f>
        <v>31</v>
      </c>
      <c r="D1570">
        <f>_xlfn.XLOOKUP(B1570,'altın fonu'!$A$2:$A$1834,'altın fonu'!$B$2:$B$1834,,0)</f>
        <v>0.30690000000000001</v>
      </c>
      <c r="E1570">
        <f t="shared" si="24"/>
        <v>101.01010101010101</v>
      </c>
      <c r="F1570">
        <f>E1570*'altın fonu'!$B$1834</f>
        <v>48.727272727272727</v>
      </c>
    </row>
    <row r="1571" spans="1:6" x14ac:dyDescent="0.3">
      <c r="A1571">
        <v>1570</v>
      </c>
      <c r="B1571" s="1">
        <v>44971</v>
      </c>
      <c r="C1571" s="6">
        <f>_xlfn.XLOOKUP(B1571,'sigara fiyatları'!$A$2:$A$11,'sigara fiyatları'!$B$2:$B$11,,-1)*$I$4</f>
        <v>31</v>
      </c>
      <c r="D1571">
        <f>_xlfn.XLOOKUP(B1571,'altın fonu'!$A$2:$A$1834,'altın fonu'!$B$2:$B$1834,,0)</f>
        <v>0.3054</v>
      </c>
      <c r="E1571">
        <f t="shared" si="24"/>
        <v>101.50622134905042</v>
      </c>
      <c r="F1571">
        <f>E1571*'altın fonu'!$B$1834</f>
        <v>48.966601178781922</v>
      </c>
    </row>
    <row r="1572" spans="1:6" x14ac:dyDescent="0.3">
      <c r="A1572">
        <v>1571</v>
      </c>
      <c r="B1572" s="1">
        <v>44972</v>
      </c>
      <c r="C1572" s="6">
        <f>_xlfn.XLOOKUP(B1572,'sigara fiyatları'!$A$2:$A$11,'sigara fiyatları'!$B$2:$B$11,,-1)*$I$4</f>
        <v>31</v>
      </c>
      <c r="D1572">
        <f>_xlfn.XLOOKUP(B1572,'altın fonu'!$A$2:$A$1834,'altın fonu'!$B$2:$B$1834,,0)</f>
        <v>0.3049</v>
      </c>
      <c r="E1572">
        <f t="shared" si="24"/>
        <v>101.67267956707117</v>
      </c>
      <c r="F1572">
        <f>E1572*'altın fonu'!$B$1834</f>
        <v>49.046900623155132</v>
      </c>
    </row>
    <row r="1573" spans="1:6" x14ac:dyDescent="0.3">
      <c r="A1573">
        <v>1572</v>
      </c>
      <c r="B1573" s="1">
        <v>44973</v>
      </c>
      <c r="C1573" s="6">
        <f>_xlfn.XLOOKUP(B1573,'sigara fiyatları'!$A$2:$A$11,'sigara fiyatları'!$B$2:$B$11,,-1)*$I$4</f>
        <v>31</v>
      </c>
      <c r="D1573">
        <f>_xlfn.XLOOKUP(B1573,'altın fonu'!$A$2:$A$1834,'altın fonu'!$B$2:$B$1834,,0)</f>
        <v>0.3029</v>
      </c>
      <c r="E1573">
        <f t="shared" si="24"/>
        <v>102.34400792340706</v>
      </c>
      <c r="F1573">
        <f>E1573*'altın fonu'!$B$1834</f>
        <v>49.370749422251563</v>
      </c>
    </row>
    <row r="1574" spans="1:6" x14ac:dyDescent="0.3">
      <c r="A1574">
        <v>1573</v>
      </c>
      <c r="B1574" s="1">
        <v>44974</v>
      </c>
      <c r="C1574" s="6">
        <f>_xlfn.XLOOKUP(B1574,'sigara fiyatları'!$A$2:$A$11,'sigara fiyatları'!$B$2:$B$11,,-1)*$I$4</f>
        <v>31</v>
      </c>
      <c r="D1574">
        <f>_xlfn.XLOOKUP(B1574,'altın fonu'!$A$2:$A$1834,'altın fonu'!$B$2:$B$1834,,0)</f>
        <v>0.30259999999999998</v>
      </c>
      <c r="E1574">
        <f t="shared" si="24"/>
        <v>102.4454725710509</v>
      </c>
      <c r="F1574">
        <f>E1574*'altın fonu'!$B$1834</f>
        <v>49.419695968274951</v>
      </c>
    </row>
    <row r="1575" spans="1:6" x14ac:dyDescent="0.3">
      <c r="A1575">
        <v>1574</v>
      </c>
      <c r="B1575" s="1">
        <v>44975</v>
      </c>
      <c r="C1575" s="6">
        <f>_xlfn.XLOOKUP(B1575,'sigara fiyatları'!$A$2:$A$11,'sigara fiyatları'!$B$2:$B$11,,-1)*$I$4</f>
        <v>31</v>
      </c>
      <c r="D1575">
        <f>_xlfn.XLOOKUP(B1575,'altın fonu'!$A$2:$A$1834,'altın fonu'!$B$2:$B$1834,,0)</f>
        <v>0.30259999999999998</v>
      </c>
      <c r="E1575">
        <f t="shared" si="24"/>
        <v>102.4454725710509</v>
      </c>
      <c r="F1575">
        <f>E1575*'altın fonu'!$B$1834</f>
        <v>49.419695968274951</v>
      </c>
    </row>
    <row r="1576" spans="1:6" x14ac:dyDescent="0.3">
      <c r="A1576">
        <v>1575</v>
      </c>
      <c r="B1576" s="1">
        <v>44976</v>
      </c>
      <c r="C1576" s="6">
        <f>_xlfn.XLOOKUP(B1576,'sigara fiyatları'!$A$2:$A$11,'sigara fiyatları'!$B$2:$B$11,,-1)*$I$4</f>
        <v>31</v>
      </c>
      <c r="D1576">
        <f>_xlfn.XLOOKUP(B1576,'altın fonu'!$A$2:$A$1834,'altın fonu'!$B$2:$B$1834,,0)</f>
        <v>0.30259999999999998</v>
      </c>
      <c r="E1576">
        <f t="shared" si="24"/>
        <v>102.4454725710509</v>
      </c>
      <c r="F1576">
        <f>E1576*'altın fonu'!$B$1834</f>
        <v>49.419695968274951</v>
      </c>
    </row>
    <row r="1577" spans="1:6" x14ac:dyDescent="0.3">
      <c r="A1577">
        <v>1576</v>
      </c>
      <c r="B1577" s="1">
        <v>44977</v>
      </c>
      <c r="C1577" s="6">
        <f>_xlfn.XLOOKUP(B1577,'sigara fiyatları'!$A$2:$A$11,'sigara fiyatları'!$B$2:$B$11,,-1)*$I$4</f>
        <v>31</v>
      </c>
      <c r="D1577">
        <f>_xlfn.XLOOKUP(B1577,'altın fonu'!$A$2:$A$1834,'altın fonu'!$B$2:$B$1834,,0)</f>
        <v>0.29970000000000002</v>
      </c>
      <c r="E1577">
        <f t="shared" si="24"/>
        <v>103.43677010343676</v>
      </c>
      <c r="F1577">
        <f>E1577*'altın fonu'!$B$1834</f>
        <v>49.897897897897892</v>
      </c>
    </row>
    <row r="1578" spans="1:6" x14ac:dyDescent="0.3">
      <c r="A1578">
        <v>1577</v>
      </c>
      <c r="B1578" s="1">
        <v>44978</v>
      </c>
      <c r="C1578" s="6">
        <f>_xlfn.XLOOKUP(B1578,'sigara fiyatları'!$A$2:$A$11,'sigara fiyatları'!$B$2:$B$11,,-1)*$I$4</f>
        <v>31</v>
      </c>
      <c r="D1578">
        <f>_xlfn.XLOOKUP(B1578,'altın fonu'!$A$2:$A$1834,'altın fonu'!$B$2:$B$1834,,0)</f>
        <v>0.30120000000000002</v>
      </c>
      <c r="E1578">
        <f t="shared" si="24"/>
        <v>102.92164674634793</v>
      </c>
      <c r="F1578">
        <f>E1578*'altın fonu'!$B$1834</f>
        <v>49.64940239043824</v>
      </c>
    </row>
    <row r="1579" spans="1:6" x14ac:dyDescent="0.3">
      <c r="A1579">
        <v>1578</v>
      </c>
      <c r="B1579" s="1">
        <v>44979</v>
      </c>
      <c r="C1579" s="6">
        <f>_xlfn.XLOOKUP(B1579,'sigara fiyatları'!$A$2:$A$11,'sigara fiyatları'!$B$2:$B$11,,-1)*$I$4</f>
        <v>31</v>
      </c>
      <c r="D1579">
        <f>_xlfn.XLOOKUP(B1579,'altın fonu'!$A$2:$A$1834,'altın fonu'!$B$2:$B$1834,,0)</f>
        <v>0.30299999999999999</v>
      </c>
      <c r="E1579">
        <f t="shared" si="24"/>
        <v>102.31023102310232</v>
      </c>
      <c r="F1579">
        <f>E1579*'altın fonu'!$B$1834</f>
        <v>49.354455445544559</v>
      </c>
    </row>
    <row r="1580" spans="1:6" x14ac:dyDescent="0.3">
      <c r="A1580">
        <v>1579</v>
      </c>
      <c r="B1580" s="1">
        <v>44980</v>
      </c>
      <c r="C1580" s="6">
        <f>_xlfn.XLOOKUP(B1580,'sigara fiyatları'!$A$2:$A$11,'sigara fiyatları'!$B$2:$B$11,,-1)*$I$4</f>
        <v>31</v>
      </c>
      <c r="D1580">
        <f>_xlfn.XLOOKUP(B1580,'altın fonu'!$A$2:$A$1834,'altın fonu'!$B$2:$B$1834,,0)</f>
        <v>0.30270000000000002</v>
      </c>
      <c r="E1580">
        <f t="shared" si="24"/>
        <v>102.41162867525603</v>
      </c>
      <c r="F1580">
        <f>E1580*'altın fonu'!$B$1834</f>
        <v>49.403369672943505</v>
      </c>
    </row>
    <row r="1581" spans="1:6" x14ac:dyDescent="0.3">
      <c r="A1581">
        <v>1580</v>
      </c>
      <c r="B1581" s="1">
        <v>44981</v>
      </c>
      <c r="C1581" s="6">
        <f>_xlfn.XLOOKUP(B1581,'sigara fiyatları'!$A$2:$A$11,'sigara fiyatları'!$B$2:$B$11,,-1)*$I$4</f>
        <v>31</v>
      </c>
      <c r="D1581">
        <f>_xlfn.XLOOKUP(B1581,'altın fonu'!$A$2:$A$1834,'altın fonu'!$B$2:$B$1834,,0)</f>
        <v>0.30130000000000001</v>
      </c>
      <c r="E1581">
        <f t="shared" si="24"/>
        <v>102.88748755393296</v>
      </c>
      <c r="F1581">
        <f>E1581*'altın fonu'!$B$1834</f>
        <v>49.632923996017254</v>
      </c>
    </row>
    <row r="1582" spans="1:6" x14ac:dyDescent="0.3">
      <c r="A1582">
        <v>1581</v>
      </c>
      <c r="B1582" s="1">
        <v>44982</v>
      </c>
      <c r="C1582" s="6">
        <f>_xlfn.XLOOKUP(B1582,'sigara fiyatları'!$A$2:$A$11,'sigara fiyatları'!$B$2:$B$11,,-1)*$I$4</f>
        <v>31</v>
      </c>
      <c r="D1582">
        <f>_xlfn.XLOOKUP(B1582,'altın fonu'!$A$2:$A$1834,'altın fonu'!$B$2:$B$1834,,0)</f>
        <v>0.30130000000000001</v>
      </c>
      <c r="E1582">
        <f t="shared" si="24"/>
        <v>102.88748755393296</v>
      </c>
      <c r="F1582">
        <f>E1582*'altın fonu'!$B$1834</f>
        <v>49.632923996017254</v>
      </c>
    </row>
    <row r="1583" spans="1:6" x14ac:dyDescent="0.3">
      <c r="A1583">
        <v>1582</v>
      </c>
      <c r="B1583" s="1">
        <v>44983</v>
      </c>
      <c r="C1583" s="6">
        <f>_xlfn.XLOOKUP(B1583,'sigara fiyatları'!$A$2:$A$11,'sigara fiyatları'!$B$2:$B$11,,-1)*$I$4</f>
        <v>31</v>
      </c>
      <c r="D1583">
        <f>_xlfn.XLOOKUP(B1583,'altın fonu'!$A$2:$A$1834,'altın fonu'!$B$2:$B$1834,,0)</f>
        <v>0.30130000000000001</v>
      </c>
      <c r="E1583">
        <f t="shared" si="24"/>
        <v>102.88748755393296</v>
      </c>
      <c r="F1583">
        <f>E1583*'altın fonu'!$B$1834</f>
        <v>49.632923996017254</v>
      </c>
    </row>
    <row r="1584" spans="1:6" x14ac:dyDescent="0.3">
      <c r="A1584">
        <v>1583</v>
      </c>
      <c r="B1584" s="1">
        <v>44984</v>
      </c>
      <c r="C1584" s="6">
        <f>_xlfn.XLOOKUP(B1584,'sigara fiyatları'!$A$2:$A$11,'sigara fiyatları'!$B$2:$B$11,,-1)*$I$4</f>
        <v>31</v>
      </c>
      <c r="D1584">
        <f>_xlfn.XLOOKUP(B1584,'altın fonu'!$A$2:$A$1834,'altın fonu'!$B$2:$B$1834,,0)</f>
        <v>0.30130000000000001</v>
      </c>
      <c r="E1584">
        <f t="shared" si="24"/>
        <v>102.88748755393296</v>
      </c>
      <c r="F1584">
        <f>E1584*'altın fonu'!$B$1834</f>
        <v>49.632923996017254</v>
      </c>
    </row>
    <row r="1585" spans="1:6" x14ac:dyDescent="0.3">
      <c r="A1585">
        <v>1584</v>
      </c>
      <c r="B1585" s="1">
        <v>44985</v>
      </c>
      <c r="C1585" s="6">
        <f>_xlfn.XLOOKUP(B1585,'sigara fiyatları'!$A$2:$A$11,'sigara fiyatları'!$B$2:$B$11,,-1)*$I$4</f>
        <v>31</v>
      </c>
      <c r="D1585">
        <f>_xlfn.XLOOKUP(B1585,'altın fonu'!$A$2:$A$1834,'altın fonu'!$B$2:$B$1834,,0)</f>
        <v>0.29730000000000001</v>
      </c>
      <c r="E1585">
        <f t="shared" si="24"/>
        <v>104.27177934746048</v>
      </c>
      <c r="F1585">
        <f>E1585*'altın fonu'!$B$1834</f>
        <v>50.300706357214935</v>
      </c>
    </row>
    <row r="1586" spans="1:6" x14ac:dyDescent="0.3">
      <c r="A1586">
        <v>1585</v>
      </c>
      <c r="B1586" s="1">
        <v>44986</v>
      </c>
      <c r="C1586" s="6">
        <f>_xlfn.XLOOKUP(B1586,'sigara fiyatları'!$A$2:$A$11,'sigara fiyatları'!$B$2:$B$11,,-1)*$I$4</f>
        <v>31</v>
      </c>
      <c r="D1586">
        <f>_xlfn.XLOOKUP(B1586,'altın fonu'!$A$2:$A$1834,'altın fonu'!$B$2:$B$1834,,0)</f>
        <v>0.29749999999999999</v>
      </c>
      <c r="E1586">
        <f t="shared" si="24"/>
        <v>104.20168067226891</v>
      </c>
      <c r="F1586">
        <f>E1586*'altın fonu'!$B$1834</f>
        <v>50.266890756302523</v>
      </c>
    </row>
    <row r="1587" spans="1:6" x14ac:dyDescent="0.3">
      <c r="A1587">
        <v>1586</v>
      </c>
      <c r="B1587" s="1">
        <v>44987</v>
      </c>
      <c r="C1587" s="6">
        <f>_xlfn.XLOOKUP(B1587,'sigara fiyatları'!$A$2:$A$11,'sigara fiyatları'!$B$2:$B$11,,-1)*$I$4</f>
        <v>31</v>
      </c>
      <c r="D1587">
        <f>_xlfn.XLOOKUP(B1587,'altın fonu'!$A$2:$A$1834,'altın fonu'!$B$2:$B$1834,,0)</f>
        <v>0.30099999999999999</v>
      </c>
      <c r="E1587">
        <f t="shared" si="24"/>
        <v>102.99003322259136</v>
      </c>
      <c r="F1587">
        <f>E1587*'altın fonu'!$B$1834</f>
        <v>49.682392026578071</v>
      </c>
    </row>
    <row r="1588" spans="1:6" x14ac:dyDescent="0.3">
      <c r="A1588">
        <v>1587</v>
      </c>
      <c r="B1588" s="1">
        <v>44988</v>
      </c>
      <c r="C1588" s="6">
        <f>_xlfn.XLOOKUP(B1588,'sigara fiyatları'!$A$2:$A$11,'sigara fiyatları'!$B$2:$B$11,,-1)*$I$4</f>
        <v>31</v>
      </c>
      <c r="D1588">
        <f>_xlfn.XLOOKUP(B1588,'altın fonu'!$A$2:$A$1834,'altın fonu'!$B$2:$B$1834,,0)</f>
        <v>0.3024</v>
      </c>
      <c r="E1588">
        <f t="shared" si="24"/>
        <v>102.51322751322751</v>
      </c>
      <c r="F1588">
        <f>E1588*'altın fonu'!$B$1834</f>
        <v>49.452380952380949</v>
      </c>
    </row>
    <row r="1589" spans="1:6" x14ac:dyDescent="0.3">
      <c r="A1589">
        <v>1588</v>
      </c>
      <c r="B1589" s="1">
        <v>44989</v>
      </c>
      <c r="C1589" s="6">
        <f>_xlfn.XLOOKUP(B1589,'sigara fiyatları'!$A$2:$A$11,'sigara fiyatları'!$B$2:$B$11,,-1)*$I$4</f>
        <v>31</v>
      </c>
      <c r="D1589">
        <f>_xlfn.XLOOKUP(B1589,'altın fonu'!$A$2:$A$1834,'altın fonu'!$B$2:$B$1834,,0)</f>
        <v>0.3024</v>
      </c>
      <c r="E1589">
        <f t="shared" si="24"/>
        <v>102.51322751322751</v>
      </c>
      <c r="F1589">
        <f>E1589*'altın fonu'!$B$1834</f>
        <v>49.452380952380949</v>
      </c>
    </row>
    <row r="1590" spans="1:6" x14ac:dyDescent="0.3">
      <c r="A1590">
        <v>1589</v>
      </c>
      <c r="B1590" s="1">
        <v>44990</v>
      </c>
      <c r="C1590" s="6">
        <f>_xlfn.XLOOKUP(B1590,'sigara fiyatları'!$A$2:$A$11,'sigara fiyatları'!$B$2:$B$11,,-1)*$I$4</f>
        <v>31</v>
      </c>
      <c r="D1590">
        <f>_xlfn.XLOOKUP(B1590,'altın fonu'!$A$2:$A$1834,'altın fonu'!$B$2:$B$1834,,0)</f>
        <v>0.3024</v>
      </c>
      <c r="E1590">
        <f t="shared" si="24"/>
        <v>102.51322751322751</v>
      </c>
      <c r="F1590">
        <f>E1590*'altın fonu'!$B$1834</f>
        <v>49.452380952380949</v>
      </c>
    </row>
    <row r="1591" spans="1:6" x14ac:dyDescent="0.3">
      <c r="A1591">
        <v>1590</v>
      </c>
      <c r="B1591" s="1">
        <v>44991</v>
      </c>
      <c r="C1591" s="6">
        <f>_xlfn.XLOOKUP(B1591,'sigara fiyatları'!$A$2:$A$11,'sigara fiyatları'!$B$2:$B$11,,-1)*$I$4</f>
        <v>31</v>
      </c>
      <c r="D1591">
        <f>_xlfn.XLOOKUP(B1591,'altın fonu'!$A$2:$A$1834,'altın fonu'!$B$2:$B$1834,,0)</f>
        <v>0.30349999999999999</v>
      </c>
      <c r="E1591">
        <f t="shared" si="24"/>
        <v>102.14168039538716</v>
      </c>
      <c r="F1591">
        <f>E1591*'altın fonu'!$B$1834</f>
        <v>49.273146622734764</v>
      </c>
    </row>
    <row r="1592" spans="1:6" x14ac:dyDescent="0.3">
      <c r="A1592">
        <v>1591</v>
      </c>
      <c r="B1592" s="1">
        <v>44992</v>
      </c>
      <c r="C1592" s="6">
        <f>_xlfn.XLOOKUP(B1592,'sigara fiyatları'!$A$2:$A$11,'sigara fiyatları'!$B$2:$B$11,,-1)*$I$4</f>
        <v>31</v>
      </c>
      <c r="D1592">
        <f>_xlfn.XLOOKUP(B1592,'altın fonu'!$A$2:$A$1834,'altın fonu'!$B$2:$B$1834,,0)</f>
        <v>0.3044</v>
      </c>
      <c r="E1592">
        <f t="shared" si="24"/>
        <v>101.83968462549277</v>
      </c>
      <c r="F1592">
        <f>E1592*'altın fonu'!$B$1834</f>
        <v>49.127463863337709</v>
      </c>
    </row>
    <row r="1593" spans="1:6" x14ac:dyDescent="0.3">
      <c r="A1593">
        <v>1592</v>
      </c>
      <c r="B1593" s="1">
        <v>44993</v>
      </c>
      <c r="C1593" s="6">
        <f>_xlfn.XLOOKUP(B1593,'sigara fiyatları'!$A$2:$A$11,'sigara fiyatları'!$B$2:$B$11,,-1)*$I$4</f>
        <v>31</v>
      </c>
      <c r="D1593">
        <f>_xlfn.XLOOKUP(B1593,'altın fonu'!$A$2:$A$1834,'altın fonu'!$B$2:$B$1834,,0)</f>
        <v>0.3044</v>
      </c>
      <c r="E1593">
        <f t="shared" si="24"/>
        <v>101.83968462549277</v>
      </c>
      <c r="F1593">
        <f>E1593*'altın fonu'!$B$1834</f>
        <v>49.127463863337709</v>
      </c>
    </row>
    <row r="1594" spans="1:6" x14ac:dyDescent="0.3">
      <c r="A1594">
        <v>1593</v>
      </c>
      <c r="B1594" s="1">
        <v>44994</v>
      </c>
      <c r="C1594" s="6">
        <f>_xlfn.XLOOKUP(B1594,'sigara fiyatları'!$A$2:$A$11,'sigara fiyatları'!$B$2:$B$11,,-1)*$I$4</f>
        <v>31</v>
      </c>
      <c r="D1594">
        <f>_xlfn.XLOOKUP(B1594,'altın fonu'!$A$2:$A$1834,'altın fonu'!$B$2:$B$1834,,0)</f>
        <v>0.29920000000000002</v>
      </c>
      <c r="E1594">
        <f t="shared" si="24"/>
        <v>103.60962566844918</v>
      </c>
      <c r="F1594">
        <f>E1594*'altın fonu'!$B$1834</f>
        <v>49.981283422459889</v>
      </c>
    </row>
    <row r="1595" spans="1:6" x14ac:dyDescent="0.3">
      <c r="A1595">
        <v>1594</v>
      </c>
      <c r="B1595" s="1">
        <v>44995</v>
      </c>
      <c r="C1595" s="6">
        <f>_xlfn.XLOOKUP(B1595,'sigara fiyatları'!$A$2:$A$11,'sigara fiyatları'!$B$2:$B$11,,-1)*$I$4</f>
        <v>31</v>
      </c>
      <c r="D1595">
        <f>_xlfn.XLOOKUP(B1595,'altın fonu'!$A$2:$A$1834,'altın fonu'!$B$2:$B$1834,,0)</f>
        <v>0.29970000000000002</v>
      </c>
      <c r="E1595">
        <f t="shared" si="24"/>
        <v>103.43677010343676</v>
      </c>
      <c r="F1595">
        <f>E1595*'altın fonu'!$B$1834</f>
        <v>49.897897897897892</v>
      </c>
    </row>
    <row r="1596" spans="1:6" x14ac:dyDescent="0.3">
      <c r="A1596">
        <v>1595</v>
      </c>
      <c r="B1596" s="1">
        <v>44996</v>
      </c>
      <c r="C1596" s="6">
        <f>_xlfn.XLOOKUP(B1596,'sigara fiyatları'!$A$2:$A$11,'sigara fiyatları'!$B$2:$B$11,,-1)*$I$4</f>
        <v>31</v>
      </c>
      <c r="D1596">
        <f>_xlfn.XLOOKUP(B1596,'altın fonu'!$A$2:$A$1834,'altın fonu'!$B$2:$B$1834,,0)</f>
        <v>0.29970000000000002</v>
      </c>
      <c r="E1596">
        <f t="shared" si="24"/>
        <v>103.43677010343676</v>
      </c>
      <c r="F1596">
        <f>E1596*'altın fonu'!$B$1834</f>
        <v>49.897897897897892</v>
      </c>
    </row>
    <row r="1597" spans="1:6" x14ac:dyDescent="0.3">
      <c r="A1597">
        <v>1596</v>
      </c>
      <c r="B1597" s="1">
        <v>44997</v>
      </c>
      <c r="C1597" s="6">
        <f>_xlfn.XLOOKUP(B1597,'sigara fiyatları'!$A$2:$A$11,'sigara fiyatları'!$B$2:$B$11,,-1)*$I$4</f>
        <v>31</v>
      </c>
      <c r="D1597">
        <f>_xlfn.XLOOKUP(B1597,'altın fonu'!$A$2:$A$1834,'altın fonu'!$B$2:$B$1834,,0)</f>
        <v>0.29970000000000002</v>
      </c>
      <c r="E1597">
        <f t="shared" si="24"/>
        <v>103.43677010343676</v>
      </c>
      <c r="F1597">
        <f>E1597*'altın fonu'!$B$1834</f>
        <v>49.897897897897892</v>
      </c>
    </row>
    <row r="1598" spans="1:6" x14ac:dyDescent="0.3">
      <c r="A1598">
        <v>1597</v>
      </c>
      <c r="B1598" s="1">
        <v>44998</v>
      </c>
      <c r="C1598" s="6">
        <f>_xlfn.XLOOKUP(B1598,'sigara fiyatları'!$A$2:$A$11,'sigara fiyatları'!$B$2:$B$11,,-1)*$I$4</f>
        <v>31</v>
      </c>
      <c r="D1598">
        <f>_xlfn.XLOOKUP(B1598,'altın fonu'!$A$2:$A$1834,'altın fonu'!$B$2:$B$1834,,0)</f>
        <v>0.30299999999999999</v>
      </c>
      <c r="E1598">
        <f t="shared" si="24"/>
        <v>102.31023102310232</v>
      </c>
      <c r="F1598">
        <f>E1598*'altın fonu'!$B$1834</f>
        <v>49.354455445544559</v>
      </c>
    </row>
    <row r="1599" spans="1:6" x14ac:dyDescent="0.3">
      <c r="A1599">
        <v>1598</v>
      </c>
      <c r="B1599" s="1">
        <v>44999</v>
      </c>
      <c r="C1599" s="6">
        <f>_xlfn.XLOOKUP(B1599,'sigara fiyatları'!$A$2:$A$11,'sigara fiyatları'!$B$2:$B$11,,-1)*$I$4</f>
        <v>31</v>
      </c>
      <c r="D1599">
        <f>_xlfn.XLOOKUP(B1599,'altın fonu'!$A$2:$A$1834,'altın fonu'!$B$2:$B$1834,,0)</f>
        <v>0.30990000000000001</v>
      </c>
      <c r="E1599">
        <f t="shared" si="24"/>
        <v>100.03226847370119</v>
      </c>
      <c r="F1599">
        <f>E1599*'altın fonu'!$B$1834</f>
        <v>48.255566311713459</v>
      </c>
    </row>
    <row r="1600" spans="1:6" x14ac:dyDescent="0.3">
      <c r="A1600">
        <v>1599</v>
      </c>
      <c r="B1600" s="1">
        <v>45000</v>
      </c>
      <c r="C1600" s="6">
        <f>_xlfn.XLOOKUP(B1600,'sigara fiyatları'!$A$2:$A$11,'sigara fiyatları'!$B$2:$B$11,,-1)*$I$4</f>
        <v>31</v>
      </c>
      <c r="D1600">
        <f>_xlfn.XLOOKUP(B1600,'altın fonu'!$A$2:$A$1834,'altın fonu'!$B$2:$B$1834,,0)</f>
        <v>0.31430000000000002</v>
      </c>
      <c r="E1600">
        <f t="shared" si="24"/>
        <v>98.631880369074125</v>
      </c>
      <c r="F1600">
        <f>E1600*'altın fonu'!$B$1834</f>
        <v>47.580019090041354</v>
      </c>
    </row>
    <row r="1601" spans="1:6" x14ac:dyDescent="0.3">
      <c r="A1601">
        <v>1600</v>
      </c>
      <c r="B1601" s="1">
        <v>45001</v>
      </c>
      <c r="C1601" s="6">
        <f>_xlfn.XLOOKUP(B1601,'sigara fiyatları'!$A$2:$A$11,'sigara fiyatları'!$B$2:$B$11,,-1)*$I$4</f>
        <v>31</v>
      </c>
      <c r="D1601">
        <f>_xlfn.XLOOKUP(B1601,'altın fonu'!$A$2:$A$1834,'altın fonu'!$B$2:$B$1834,,0)</f>
        <v>0.31509999999999999</v>
      </c>
      <c r="E1601">
        <f t="shared" si="24"/>
        <v>98.381466201205967</v>
      </c>
      <c r="F1601">
        <f>E1601*'altın fonu'!$B$1834</f>
        <v>47.459219295461757</v>
      </c>
    </row>
    <row r="1602" spans="1:6" x14ac:dyDescent="0.3">
      <c r="A1602">
        <v>1601</v>
      </c>
      <c r="B1602" s="1">
        <v>45002</v>
      </c>
      <c r="C1602" s="6">
        <f>_xlfn.XLOOKUP(B1602,'sigara fiyatları'!$A$2:$A$11,'sigara fiyatları'!$B$2:$B$11,,-1)*$I$4</f>
        <v>31</v>
      </c>
      <c r="D1602">
        <f>_xlfn.XLOOKUP(B1602,'altın fonu'!$A$2:$A$1834,'altın fonu'!$B$2:$B$1834,,0)</f>
        <v>0.31690000000000002</v>
      </c>
      <c r="E1602">
        <f t="shared" si="24"/>
        <v>97.822656989586619</v>
      </c>
      <c r="F1602">
        <f>E1602*'altın fonu'!$B$1834</f>
        <v>47.189649731776584</v>
      </c>
    </row>
    <row r="1603" spans="1:6" x14ac:dyDescent="0.3">
      <c r="A1603">
        <v>1602</v>
      </c>
      <c r="B1603" s="1">
        <v>45003</v>
      </c>
      <c r="C1603" s="6">
        <f>_xlfn.XLOOKUP(B1603,'sigara fiyatları'!$A$2:$A$11,'sigara fiyatları'!$B$2:$B$11,,-1)*$I$4</f>
        <v>31</v>
      </c>
      <c r="D1603">
        <f>_xlfn.XLOOKUP(B1603,'altın fonu'!$A$2:$A$1834,'altın fonu'!$B$2:$B$1834,,0)</f>
        <v>0.31690000000000002</v>
      </c>
      <c r="E1603">
        <f t="shared" ref="E1603:E1666" si="25">C1603/D1603</f>
        <v>97.822656989586619</v>
      </c>
      <c r="F1603">
        <f>E1603*'altın fonu'!$B$1834</f>
        <v>47.189649731776584</v>
      </c>
    </row>
    <row r="1604" spans="1:6" x14ac:dyDescent="0.3">
      <c r="A1604">
        <v>1603</v>
      </c>
      <c r="B1604" s="1">
        <v>45004</v>
      </c>
      <c r="C1604" s="6">
        <f>_xlfn.XLOOKUP(B1604,'sigara fiyatları'!$A$2:$A$11,'sigara fiyatları'!$B$2:$B$11,,-1)*$I$4</f>
        <v>31</v>
      </c>
      <c r="D1604">
        <f>_xlfn.XLOOKUP(B1604,'altın fonu'!$A$2:$A$1834,'altın fonu'!$B$2:$B$1834,,0)</f>
        <v>0.31690000000000002</v>
      </c>
      <c r="E1604">
        <f t="shared" si="25"/>
        <v>97.822656989586619</v>
      </c>
      <c r="F1604">
        <f>E1604*'altın fonu'!$B$1834</f>
        <v>47.189649731776584</v>
      </c>
    </row>
    <row r="1605" spans="1:6" x14ac:dyDescent="0.3">
      <c r="A1605">
        <v>1604</v>
      </c>
      <c r="B1605" s="1">
        <v>45005</v>
      </c>
      <c r="C1605" s="6">
        <f>_xlfn.XLOOKUP(B1605,'sigara fiyatları'!$A$2:$A$11,'sigara fiyatları'!$B$2:$B$11,,-1)*$I$4</f>
        <v>31</v>
      </c>
      <c r="D1605">
        <f>_xlfn.XLOOKUP(B1605,'altın fonu'!$A$2:$A$1834,'altın fonu'!$B$2:$B$1834,,0)</f>
        <v>0.31909999999999999</v>
      </c>
      <c r="E1605">
        <f t="shared" si="25"/>
        <v>97.148229395173928</v>
      </c>
      <c r="F1605">
        <f>E1605*'altın fonu'!$B$1834</f>
        <v>46.864305860231902</v>
      </c>
    </row>
    <row r="1606" spans="1:6" x14ac:dyDescent="0.3">
      <c r="A1606">
        <v>1605</v>
      </c>
      <c r="B1606" s="1">
        <v>45006</v>
      </c>
      <c r="C1606" s="6">
        <f>_xlfn.XLOOKUP(B1606,'sigara fiyatları'!$A$2:$A$11,'sigara fiyatları'!$B$2:$B$11,,-1)*$I$4</f>
        <v>31</v>
      </c>
      <c r="D1606">
        <f>_xlfn.XLOOKUP(B1606,'altın fonu'!$A$2:$A$1834,'altın fonu'!$B$2:$B$1834,,0)</f>
        <v>0.3286</v>
      </c>
      <c r="E1606">
        <f t="shared" si="25"/>
        <v>94.339622641509436</v>
      </c>
      <c r="F1606">
        <f>E1606*'altın fonu'!$B$1834</f>
        <v>45.509433962264154</v>
      </c>
    </row>
    <row r="1607" spans="1:6" x14ac:dyDescent="0.3">
      <c r="A1607">
        <v>1606</v>
      </c>
      <c r="B1607" s="1">
        <v>45007</v>
      </c>
      <c r="C1607" s="6">
        <f>_xlfn.XLOOKUP(B1607,'sigara fiyatları'!$A$2:$A$11,'sigara fiyatları'!$B$2:$B$11,,-1)*$I$4</f>
        <v>31</v>
      </c>
      <c r="D1607">
        <f>_xlfn.XLOOKUP(B1607,'altın fonu'!$A$2:$A$1834,'altın fonu'!$B$2:$B$1834,,0)</f>
        <v>0.3256</v>
      </c>
      <c r="E1607">
        <f t="shared" si="25"/>
        <v>95.208845208845204</v>
      </c>
      <c r="F1607">
        <f>E1607*'altın fonu'!$B$1834</f>
        <v>45.928746928746925</v>
      </c>
    </row>
    <row r="1608" spans="1:6" x14ac:dyDescent="0.3">
      <c r="A1608">
        <v>1607</v>
      </c>
      <c r="B1608" s="1">
        <v>45008</v>
      </c>
      <c r="C1608" s="6">
        <f>_xlfn.XLOOKUP(B1608,'sigara fiyatları'!$A$2:$A$11,'sigara fiyatları'!$B$2:$B$11,,-1)*$I$4</f>
        <v>31</v>
      </c>
      <c r="D1608">
        <f>_xlfn.XLOOKUP(B1608,'altın fonu'!$A$2:$A$1834,'altın fonu'!$B$2:$B$1834,,0)</f>
        <v>0.32179999999999997</v>
      </c>
      <c r="E1608">
        <f t="shared" si="25"/>
        <v>96.333126165320081</v>
      </c>
      <c r="F1608">
        <f>E1608*'altın fonu'!$B$1834</f>
        <v>46.471100062150406</v>
      </c>
    </row>
    <row r="1609" spans="1:6" x14ac:dyDescent="0.3">
      <c r="A1609">
        <v>1608</v>
      </c>
      <c r="B1609" s="1">
        <v>45009</v>
      </c>
      <c r="C1609" s="6">
        <f>_xlfn.XLOOKUP(B1609,'sigara fiyatları'!$A$2:$A$11,'sigara fiyatları'!$B$2:$B$11,,-1)*$I$4</f>
        <v>31</v>
      </c>
      <c r="D1609">
        <f>_xlfn.XLOOKUP(B1609,'altın fonu'!$A$2:$A$1834,'altın fonu'!$B$2:$B$1834,,0)</f>
        <v>0.3266</v>
      </c>
      <c r="E1609">
        <f t="shared" si="25"/>
        <v>94.91733006736068</v>
      </c>
      <c r="F1609">
        <f>E1609*'altın fonu'!$B$1834</f>
        <v>45.788120024494795</v>
      </c>
    </row>
    <row r="1610" spans="1:6" x14ac:dyDescent="0.3">
      <c r="A1610">
        <v>1609</v>
      </c>
      <c r="B1610" s="1">
        <v>45010</v>
      </c>
      <c r="C1610" s="6">
        <f>_xlfn.XLOOKUP(B1610,'sigara fiyatları'!$A$2:$A$11,'sigara fiyatları'!$B$2:$B$11,,-1)*$I$4</f>
        <v>31</v>
      </c>
      <c r="D1610">
        <f>_xlfn.XLOOKUP(B1610,'altın fonu'!$A$2:$A$1834,'altın fonu'!$B$2:$B$1834,,0)</f>
        <v>0.3266</v>
      </c>
      <c r="E1610">
        <f t="shared" si="25"/>
        <v>94.91733006736068</v>
      </c>
      <c r="F1610">
        <f>E1610*'altın fonu'!$B$1834</f>
        <v>45.788120024494795</v>
      </c>
    </row>
    <row r="1611" spans="1:6" x14ac:dyDescent="0.3">
      <c r="A1611">
        <v>1610</v>
      </c>
      <c r="B1611" s="1">
        <v>45011</v>
      </c>
      <c r="C1611" s="6">
        <f>_xlfn.XLOOKUP(B1611,'sigara fiyatları'!$A$2:$A$11,'sigara fiyatları'!$B$2:$B$11,,-1)*$I$4</f>
        <v>31</v>
      </c>
      <c r="D1611">
        <f>_xlfn.XLOOKUP(B1611,'altın fonu'!$A$2:$A$1834,'altın fonu'!$B$2:$B$1834,,0)</f>
        <v>0.3266</v>
      </c>
      <c r="E1611">
        <f t="shared" si="25"/>
        <v>94.91733006736068</v>
      </c>
      <c r="F1611">
        <f>E1611*'altın fonu'!$B$1834</f>
        <v>45.788120024494795</v>
      </c>
    </row>
    <row r="1612" spans="1:6" x14ac:dyDescent="0.3">
      <c r="A1612">
        <v>1611</v>
      </c>
      <c r="B1612" s="1">
        <v>45012</v>
      </c>
      <c r="C1612" s="6">
        <f>_xlfn.XLOOKUP(B1612,'sigara fiyatları'!$A$2:$A$11,'sigara fiyatları'!$B$2:$B$11,,-1)*$I$4</f>
        <v>31</v>
      </c>
      <c r="D1612">
        <f>_xlfn.XLOOKUP(B1612,'altın fonu'!$A$2:$A$1834,'altın fonu'!$B$2:$B$1834,,0)</f>
        <v>0.33019999999999999</v>
      </c>
      <c r="E1612">
        <f t="shared" si="25"/>
        <v>93.882495457298603</v>
      </c>
      <c r="F1612">
        <f>E1612*'altın fonu'!$B$1834</f>
        <v>45.288915808600848</v>
      </c>
    </row>
    <row r="1613" spans="1:6" x14ac:dyDescent="0.3">
      <c r="A1613">
        <v>1612</v>
      </c>
      <c r="B1613" s="1">
        <v>45013</v>
      </c>
      <c r="C1613" s="6">
        <f>_xlfn.XLOOKUP(B1613,'sigara fiyatları'!$A$2:$A$11,'sigara fiyatları'!$B$2:$B$11,,-1)*$I$4</f>
        <v>31</v>
      </c>
      <c r="D1613">
        <f>_xlfn.XLOOKUP(B1613,'altın fonu'!$A$2:$A$1834,'altın fonu'!$B$2:$B$1834,,0)</f>
        <v>0.32650000000000001</v>
      </c>
      <c r="E1613">
        <f t="shared" si="25"/>
        <v>94.946401225114855</v>
      </c>
      <c r="F1613">
        <f>E1613*'altın fonu'!$B$1834</f>
        <v>45.802143950995408</v>
      </c>
    </row>
    <row r="1614" spans="1:6" x14ac:dyDescent="0.3">
      <c r="A1614">
        <v>1613</v>
      </c>
      <c r="B1614" s="1">
        <v>45014</v>
      </c>
      <c r="C1614" s="6">
        <f>_xlfn.XLOOKUP(B1614,'sigara fiyatları'!$A$2:$A$11,'sigara fiyatları'!$B$2:$B$11,,-1)*$I$4</f>
        <v>31</v>
      </c>
      <c r="D1614">
        <f>_xlfn.XLOOKUP(B1614,'altın fonu'!$A$2:$A$1834,'altın fonu'!$B$2:$B$1834,,0)</f>
        <v>0.3251</v>
      </c>
      <c r="E1614">
        <f t="shared" si="25"/>
        <v>95.355275299907717</v>
      </c>
      <c r="F1614">
        <f>E1614*'altın fonu'!$B$1834</f>
        <v>45.999384804675479</v>
      </c>
    </row>
    <row r="1615" spans="1:6" x14ac:dyDescent="0.3">
      <c r="A1615">
        <v>1614</v>
      </c>
      <c r="B1615" s="1">
        <v>45015</v>
      </c>
      <c r="C1615" s="6">
        <f>_xlfn.XLOOKUP(B1615,'sigara fiyatları'!$A$2:$A$11,'sigara fiyatları'!$B$2:$B$11,,-1)*$I$4</f>
        <v>31</v>
      </c>
      <c r="D1615">
        <f>_xlfn.XLOOKUP(B1615,'altın fonu'!$A$2:$A$1834,'altın fonu'!$B$2:$B$1834,,0)</f>
        <v>0.32769999999999999</v>
      </c>
      <c r="E1615">
        <f t="shared" si="25"/>
        <v>94.59871833994508</v>
      </c>
      <c r="F1615">
        <f>E1615*'altın fonu'!$B$1834</f>
        <v>45.634421727189505</v>
      </c>
    </row>
    <row r="1616" spans="1:6" x14ac:dyDescent="0.3">
      <c r="A1616">
        <v>1615</v>
      </c>
      <c r="B1616" s="1">
        <v>45016</v>
      </c>
      <c r="C1616" s="6">
        <f>_xlfn.XLOOKUP(B1616,'sigara fiyatları'!$A$2:$A$11,'sigara fiyatları'!$B$2:$B$11,,-1)*$I$4</f>
        <v>31</v>
      </c>
      <c r="D1616">
        <f>_xlfn.XLOOKUP(B1616,'altın fonu'!$A$2:$A$1834,'altın fonu'!$B$2:$B$1834,,0)</f>
        <v>0.32950000000000002</v>
      </c>
      <c r="E1616">
        <f t="shared" si="25"/>
        <v>94.08194233687405</v>
      </c>
      <c r="F1616">
        <f>E1616*'altın fonu'!$B$1834</f>
        <v>45.385128983308043</v>
      </c>
    </row>
    <row r="1617" spans="1:6" x14ac:dyDescent="0.3">
      <c r="A1617">
        <v>1616</v>
      </c>
      <c r="B1617" s="1">
        <v>45017</v>
      </c>
      <c r="C1617" s="6">
        <f>_xlfn.XLOOKUP(B1617,'sigara fiyatları'!$A$2:$A$11,'sigara fiyatları'!$B$2:$B$11,,-1)*$I$4</f>
        <v>31</v>
      </c>
      <c r="D1617">
        <f>_xlfn.XLOOKUP(B1617,'altın fonu'!$A$2:$A$1834,'altın fonu'!$B$2:$B$1834,,0)</f>
        <v>0.32950000000000002</v>
      </c>
      <c r="E1617">
        <f t="shared" si="25"/>
        <v>94.08194233687405</v>
      </c>
      <c r="F1617">
        <f>E1617*'altın fonu'!$B$1834</f>
        <v>45.385128983308043</v>
      </c>
    </row>
    <row r="1618" spans="1:6" x14ac:dyDescent="0.3">
      <c r="A1618">
        <v>1617</v>
      </c>
      <c r="B1618" s="1">
        <v>45018</v>
      </c>
      <c r="C1618" s="6">
        <f>_xlfn.XLOOKUP(B1618,'sigara fiyatları'!$A$2:$A$11,'sigara fiyatları'!$B$2:$B$11,,-1)*$I$4</f>
        <v>31</v>
      </c>
      <c r="D1618">
        <f>_xlfn.XLOOKUP(B1618,'altın fonu'!$A$2:$A$1834,'altın fonu'!$B$2:$B$1834,,0)</f>
        <v>0.32950000000000002</v>
      </c>
      <c r="E1618">
        <f t="shared" si="25"/>
        <v>94.08194233687405</v>
      </c>
      <c r="F1618">
        <f>E1618*'altın fonu'!$B$1834</f>
        <v>45.385128983308043</v>
      </c>
    </row>
    <row r="1619" spans="1:6" x14ac:dyDescent="0.3">
      <c r="A1619">
        <v>1618</v>
      </c>
      <c r="B1619" s="1">
        <v>45019</v>
      </c>
      <c r="C1619" s="6">
        <f>_xlfn.XLOOKUP(B1619,'sigara fiyatları'!$A$2:$A$11,'sigara fiyatları'!$B$2:$B$11,,-1)*$I$4</f>
        <v>31</v>
      </c>
      <c r="D1619">
        <f>_xlfn.XLOOKUP(B1619,'altın fonu'!$A$2:$A$1834,'altın fonu'!$B$2:$B$1834,,0)</f>
        <v>0.33100000000000002</v>
      </c>
      <c r="E1619">
        <f t="shared" si="25"/>
        <v>93.65558912386706</v>
      </c>
      <c r="F1619">
        <f>E1619*'altın fonu'!$B$1834</f>
        <v>45.179456193353467</v>
      </c>
    </row>
    <row r="1620" spans="1:6" x14ac:dyDescent="0.3">
      <c r="A1620">
        <v>1619</v>
      </c>
      <c r="B1620" s="1">
        <v>45020</v>
      </c>
      <c r="C1620" s="6">
        <f>_xlfn.XLOOKUP(B1620,'sigara fiyatları'!$A$2:$A$11,'sigara fiyatları'!$B$2:$B$11,,-1)*$I$4</f>
        <v>31</v>
      </c>
      <c r="D1620">
        <f>_xlfn.XLOOKUP(B1620,'altın fonu'!$A$2:$A$1834,'altın fonu'!$B$2:$B$1834,,0)</f>
        <v>0.3286</v>
      </c>
      <c r="E1620">
        <f t="shared" si="25"/>
        <v>94.339622641509436</v>
      </c>
      <c r="F1620">
        <f>E1620*'altın fonu'!$B$1834</f>
        <v>45.509433962264154</v>
      </c>
    </row>
    <row r="1621" spans="1:6" x14ac:dyDescent="0.3">
      <c r="A1621">
        <v>1620</v>
      </c>
      <c r="B1621" s="1">
        <v>45021</v>
      </c>
      <c r="C1621" s="6">
        <f>_xlfn.XLOOKUP(B1621,'sigara fiyatları'!$A$2:$A$11,'sigara fiyatları'!$B$2:$B$11,,-1)*$I$4</f>
        <v>31</v>
      </c>
      <c r="D1621">
        <f>_xlfn.XLOOKUP(B1621,'altın fonu'!$A$2:$A$1834,'altın fonu'!$B$2:$B$1834,,0)</f>
        <v>0.33229999999999998</v>
      </c>
      <c r="E1621">
        <f t="shared" si="25"/>
        <v>93.289196509178453</v>
      </c>
      <c r="F1621">
        <f>E1621*'altın fonu'!$B$1834</f>
        <v>45.002708396027685</v>
      </c>
    </row>
    <row r="1622" spans="1:6" x14ac:dyDescent="0.3">
      <c r="A1622">
        <v>1621</v>
      </c>
      <c r="B1622" s="1">
        <v>45022</v>
      </c>
      <c r="C1622" s="6">
        <f>_xlfn.XLOOKUP(B1622,'sigara fiyatları'!$A$2:$A$11,'sigara fiyatları'!$B$2:$B$11,,-1)*$I$4</f>
        <v>31</v>
      </c>
      <c r="D1622">
        <f>_xlfn.XLOOKUP(B1622,'altın fonu'!$A$2:$A$1834,'altın fonu'!$B$2:$B$1834,,0)</f>
        <v>0.33950000000000002</v>
      </c>
      <c r="E1622">
        <f t="shared" si="25"/>
        <v>91.310751104565526</v>
      </c>
      <c r="F1622">
        <f>E1622*'altın fonu'!$B$1834</f>
        <v>44.048306332842408</v>
      </c>
    </row>
    <row r="1623" spans="1:6" x14ac:dyDescent="0.3">
      <c r="A1623">
        <v>1622</v>
      </c>
      <c r="B1623" s="1">
        <v>45023</v>
      </c>
      <c r="C1623" s="6">
        <f>_xlfn.XLOOKUP(B1623,'sigara fiyatları'!$A$2:$A$11,'sigara fiyatları'!$B$2:$B$11,,-1)*$I$4</f>
        <v>31</v>
      </c>
      <c r="D1623">
        <f>_xlfn.XLOOKUP(B1623,'altın fonu'!$A$2:$A$1834,'altın fonu'!$B$2:$B$1834,,0)</f>
        <v>0.3382</v>
      </c>
      <c r="E1623">
        <f t="shared" si="25"/>
        <v>91.661738616203436</v>
      </c>
      <c r="F1623">
        <f>E1623*'altın fonu'!$B$1834</f>
        <v>44.217622708456538</v>
      </c>
    </row>
    <row r="1624" spans="1:6" x14ac:dyDescent="0.3">
      <c r="A1624">
        <v>1623</v>
      </c>
      <c r="B1624" s="1">
        <v>45024</v>
      </c>
      <c r="C1624" s="6">
        <f>_xlfn.XLOOKUP(B1624,'sigara fiyatları'!$A$2:$A$11,'sigara fiyatları'!$B$2:$B$11,,-1)*$I$4</f>
        <v>31</v>
      </c>
      <c r="D1624">
        <f>_xlfn.XLOOKUP(B1624,'altın fonu'!$A$2:$A$1834,'altın fonu'!$B$2:$B$1834,,0)</f>
        <v>0.3382</v>
      </c>
      <c r="E1624">
        <f t="shared" si="25"/>
        <v>91.661738616203436</v>
      </c>
      <c r="F1624">
        <f>E1624*'altın fonu'!$B$1834</f>
        <v>44.217622708456538</v>
      </c>
    </row>
    <row r="1625" spans="1:6" x14ac:dyDescent="0.3">
      <c r="A1625">
        <v>1624</v>
      </c>
      <c r="B1625" s="1">
        <v>45025</v>
      </c>
      <c r="C1625" s="6">
        <f>_xlfn.XLOOKUP(B1625,'sigara fiyatları'!$A$2:$A$11,'sigara fiyatları'!$B$2:$B$11,,-1)*$I$4</f>
        <v>31</v>
      </c>
      <c r="D1625">
        <f>_xlfn.XLOOKUP(B1625,'altın fonu'!$A$2:$A$1834,'altın fonu'!$B$2:$B$1834,,0)</f>
        <v>0.3382</v>
      </c>
      <c r="E1625">
        <f t="shared" si="25"/>
        <v>91.661738616203436</v>
      </c>
      <c r="F1625">
        <f>E1625*'altın fonu'!$B$1834</f>
        <v>44.217622708456538</v>
      </c>
    </row>
    <row r="1626" spans="1:6" x14ac:dyDescent="0.3">
      <c r="A1626">
        <v>1625</v>
      </c>
      <c r="B1626" s="1">
        <v>45026</v>
      </c>
      <c r="C1626" s="6">
        <f>_xlfn.XLOOKUP(B1626,'sigara fiyatları'!$A$2:$A$11,'sigara fiyatları'!$B$2:$B$11,,-1)*$I$4</f>
        <v>31</v>
      </c>
      <c r="D1626">
        <f>_xlfn.XLOOKUP(B1626,'altın fonu'!$A$2:$A$1834,'altın fonu'!$B$2:$B$1834,,0)</f>
        <v>0.3382</v>
      </c>
      <c r="E1626">
        <f t="shared" si="25"/>
        <v>91.661738616203436</v>
      </c>
      <c r="F1626">
        <f>E1626*'altın fonu'!$B$1834</f>
        <v>44.217622708456538</v>
      </c>
    </row>
    <row r="1627" spans="1:6" x14ac:dyDescent="0.3">
      <c r="A1627">
        <v>1626</v>
      </c>
      <c r="B1627" s="1">
        <v>45027</v>
      </c>
      <c r="C1627" s="6">
        <f>_xlfn.XLOOKUP(B1627,'sigara fiyatları'!$A$2:$A$11,'sigara fiyatları'!$B$2:$B$11,,-1)*$I$4</f>
        <v>31</v>
      </c>
      <c r="D1627">
        <f>_xlfn.XLOOKUP(B1627,'altın fonu'!$A$2:$A$1834,'altın fonu'!$B$2:$B$1834,,0)</f>
        <v>0.33779999999999999</v>
      </c>
      <c r="E1627">
        <f t="shared" si="25"/>
        <v>91.770278271166376</v>
      </c>
      <c r="F1627">
        <f>E1627*'altın fonu'!$B$1834</f>
        <v>44.269982238010662</v>
      </c>
    </row>
    <row r="1628" spans="1:6" x14ac:dyDescent="0.3">
      <c r="A1628">
        <v>1627</v>
      </c>
      <c r="B1628" s="1">
        <v>45028</v>
      </c>
      <c r="C1628" s="6">
        <f>_xlfn.XLOOKUP(B1628,'sigara fiyatları'!$A$2:$A$11,'sigara fiyatları'!$B$2:$B$11,,-1)*$I$4</f>
        <v>31</v>
      </c>
      <c r="D1628">
        <f>_xlfn.XLOOKUP(B1628,'altın fonu'!$A$2:$A$1834,'altın fonu'!$B$2:$B$1834,,0)</f>
        <v>0.33679999999999999</v>
      </c>
      <c r="E1628">
        <f t="shared" si="25"/>
        <v>92.042755344418055</v>
      </c>
      <c r="F1628">
        <f>E1628*'altın fonu'!$B$1834</f>
        <v>44.401425178147271</v>
      </c>
    </row>
    <row r="1629" spans="1:6" x14ac:dyDescent="0.3">
      <c r="A1629">
        <v>1628</v>
      </c>
      <c r="B1629" s="1">
        <v>45029</v>
      </c>
      <c r="C1629" s="6">
        <f>_xlfn.XLOOKUP(B1629,'sigara fiyatları'!$A$2:$A$11,'sigara fiyatları'!$B$2:$B$11,,-1)*$I$4</f>
        <v>31</v>
      </c>
      <c r="D1629">
        <f>_xlfn.XLOOKUP(B1629,'altın fonu'!$A$2:$A$1834,'altın fonu'!$B$2:$B$1834,,0)</f>
        <v>0.33850000000000002</v>
      </c>
      <c r="E1629">
        <f t="shared" si="25"/>
        <v>91.580502215657305</v>
      </c>
      <c r="F1629">
        <f>E1629*'altın fonu'!$B$1834</f>
        <v>44.178434268833087</v>
      </c>
    </row>
    <row r="1630" spans="1:6" x14ac:dyDescent="0.3">
      <c r="A1630">
        <v>1629</v>
      </c>
      <c r="B1630" s="1">
        <v>45030</v>
      </c>
      <c r="C1630" s="6">
        <f>_xlfn.XLOOKUP(B1630,'sigara fiyatları'!$A$2:$A$11,'sigara fiyatları'!$B$2:$B$11,,-1)*$I$4</f>
        <v>31</v>
      </c>
      <c r="D1630">
        <f>_xlfn.XLOOKUP(B1630,'altın fonu'!$A$2:$A$1834,'altın fonu'!$B$2:$B$1834,,0)</f>
        <v>0.34139999999999998</v>
      </c>
      <c r="E1630">
        <f t="shared" si="25"/>
        <v>90.802577621558299</v>
      </c>
      <c r="F1630">
        <f>E1630*'altın fonu'!$B$1834</f>
        <v>43.803163444639722</v>
      </c>
    </row>
    <row r="1631" spans="1:6" x14ac:dyDescent="0.3">
      <c r="A1631">
        <v>1630</v>
      </c>
      <c r="B1631" s="1">
        <v>45031</v>
      </c>
      <c r="C1631" s="6">
        <f>_xlfn.XLOOKUP(B1631,'sigara fiyatları'!$A$2:$A$11,'sigara fiyatları'!$B$2:$B$11,,-1)*$I$4</f>
        <v>31</v>
      </c>
      <c r="D1631">
        <f>_xlfn.XLOOKUP(B1631,'altın fonu'!$A$2:$A$1834,'altın fonu'!$B$2:$B$1834,,0)</f>
        <v>0.34139999999999998</v>
      </c>
      <c r="E1631">
        <f t="shared" si="25"/>
        <v>90.802577621558299</v>
      </c>
      <c r="F1631">
        <f>E1631*'altın fonu'!$B$1834</f>
        <v>43.803163444639722</v>
      </c>
    </row>
    <row r="1632" spans="1:6" x14ac:dyDescent="0.3">
      <c r="A1632">
        <v>1631</v>
      </c>
      <c r="B1632" s="1">
        <v>45032</v>
      </c>
      <c r="C1632" s="6">
        <f>_xlfn.XLOOKUP(B1632,'sigara fiyatları'!$A$2:$A$11,'sigara fiyatları'!$B$2:$B$11,,-1)*$I$4</f>
        <v>31</v>
      </c>
      <c r="D1632">
        <f>_xlfn.XLOOKUP(B1632,'altın fonu'!$A$2:$A$1834,'altın fonu'!$B$2:$B$1834,,0)</f>
        <v>0.34139999999999998</v>
      </c>
      <c r="E1632">
        <f t="shared" si="25"/>
        <v>90.802577621558299</v>
      </c>
      <c r="F1632">
        <f>E1632*'altın fonu'!$B$1834</f>
        <v>43.803163444639722</v>
      </c>
    </row>
    <row r="1633" spans="1:6" x14ac:dyDescent="0.3">
      <c r="A1633">
        <v>1632</v>
      </c>
      <c r="B1633" s="1">
        <v>45033</v>
      </c>
      <c r="C1633" s="6">
        <f>_xlfn.XLOOKUP(B1633,'sigara fiyatları'!$A$2:$A$11,'sigara fiyatları'!$B$2:$B$11,,-1)*$I$4</f>
        <v>31</v>
      </c>
      <c r="D1633">
        <f>_xlfn.XLOOKUP(B1633,'altın fonu'!$A$2:$A$1834,'altın fonu'!$B$2:$B$1834,,0)</f>
        <v>0.34610000000000002</v>
      </c>
      <c r="E1633">
        <f t="shared" si="25"/>
        <v>89.56948858711354</v>
      </c>
      <c r="F1633">
        <f>E1633*'altın fonu'!$B$1834</f>
        <v>43.20832129442357</v>
      </c>
    </row>
    <row r="1634" spans="1:6" x14ac:dyDescent="0.3">
      <c r="A1634">
        <v>1633</v>
      </c>
      <c r="B1634" s="1">
        <v>45034</v>
      </c>
      <c r="C1634" s="6">
        <f>_xlfn.XLOOKUP(B1634,'sigara fiyatları'!$A$2:$A$11,'sigara fiyatları'!$B$2:$B$11,,-1)*$I$4</f>
        <v>31</v>
      </c>
      <c r="D1634">
        <f>_xlfn.XLOOKUP(B1634,'altın fonu'!$A$2:$A$1834,'altın fonu'!$B$2:$B$1834,,0)</f>
        <v>0.34100000000000003</v>
      </c>
      <c r="E1634">
        <f t="shared" si="25"/>
        <v>90.909090909090907</v>
      </c>
      <c r="F1634">
        <f>E1634*'altın fonu'!$B$1834</f>
        <v>43.854545454545452</v>
      </c>
    </row>
    <row r="1635" spans="1:6" x14ac:dyDescent="0.3">
      <c r="A1635">
        <v>1634</v>
      </c>
      <c r="B1635" s="1">
        <v>45035</v>
      </c>
      <c r="C1635" s="6">
        <f>_xlfn.XLOOKUP(B1635,'sigara fiyatları'!$A$2:$A$11,'sigara fiyatları'!$B$2:$B$11,,-1)*$I$4</f>
        <v>31</v>
      </c>
      <c r="D1635">
        <f>_xlfn.XLOOKUP(B1635,'altın fonu'!$A$2:$A$1834,'altın fonu'!$B$2:$B$1834,,0)</f>
        <v>0.34039999999999998</v>
      </c>
      <c r="E1635">
        <f t="shared" si="25"/>
        <v>91.069330199764991</v>
      </c>
      <c r="F1635">
        <f>E1635*'altın fonu'!$B$1834</f>
        <v>43.931844888366633</v>
      </c>
    </row>
    <row r="1636" spans="1:6" x14ac:dyDescent="0.3">
      <c r="A1636">
        <v>1635</v>
      </c>
      <c r="B1636" s="1">
        <v>45036</v>
      </c>
      <c r="C1636" s="6">
        <f>_xlfn.XLOOKUP(B1636,'sigara fiyatları'!$A$2:$A$11,'sigara fiyatları'!$B$2:$B$11,,-1)*$I$4</f>
        <v>31</v>
      </c>
      <c r="D1636">
        <f>_xlfn.XLOOKUP(B1636,'altın fonu'!$A$2:$A$1834,'altın fonu'!$B$2:$B$1834,,0)</f>
        <v>0.33950000000000002</v>
      </c>
      <c r="E1636">
        <f t="shared" si="25"/>
        <v>91.310751104565526</v>
      </c>
      <c r="F1636">
        <f>E1636*'altın fonu'!$B$1834</f>
        <v>44.048306332842408</v>
      </c>
    </row>
    <row r="1637" spans="1:6" x14ac:dyDescent="0.3">
      <c r="A1637">
        <v>1636</v>
      </c>
      <c r="B1637" s="1">
        <v>45037</v>
      </c>
      <c r="C1637" s="6">
        <f>_xlfn.XLOOKUP(B1637,'sigara fiyatları'!$A$2:$A$11,'sigara fiyatları'!$B$2:$B$11,,-1)*$I$4</f>
        <v>31</v>
      </c>
      <c r="D1637">
        <f>_xlfn.XLOOKUP(B1637,'altın fonu'!$A$2:$A$1834,'altın fonu'!$B$2:$B$1834,,0)</f>
        <v>0.33950000000000002</v>
      </c>
      <c r="E1637">
        <f t="shared" si="25"/>
        <v>91.310751104565526</v>
      </c>
      <c r="F1637">
        <f>E1637*'altın fonu'!$B$1834</f>
        <v>44.048306332842408</v>
      </c>
    </row>
    <row r="1638" spans="1:6" x14ac:dyDescent="0.3">
      <c r="A1638">
        <v>1637</v>
      </c>
      <c r="B1638" s="1">
        <v>45038</v>
      </c>
      <c r="C1638" s="6">
        <f>_xlfn.XLOOKUP(B1638,'sigara fiyatları'!$A$2:$A$11,'sigara fiyatları'!$B$2:$B$11,,-1)*$I$4</f>
        <v>31</v>
      </c>
      <c r="D1638">
        <f>_xlfn.XLOOKUP(B1638,'altın fonu'!$A$2:$A$1834,'altın fonu'!$B$2:$B$1834,,0)</f>
        <v>0.33950000000000002</v>
      </c>
      <c r="E1638">
        <f t="shared" si="25"/>
        <v>91.310751104565526</v>
      </c>
      <c r="F1638">
        <f>E1638*'altın fonu'!$B$1834</f>
        <v>44.048306332842408</v>
      </c>
    </row>
    <row r="1639" spans="1:6" x14ac:dyDescent="0.3">
      <c r="A1639">
        <v>1638</v>
      </c>
      <c r="B1639" s="1">
        <v>45039</v>
      </c>
      <c r="C1639" s="6">
        <f>_xlfn.XLOOKUP(B1639,'sigara fiyatları'!$A$2:$A$11,'sigara fiyatları'!$B$2:$B$11,,-1)*$I$4</f>
        <v>31</v>
      </c>
      <c r="D1639">
        <f>_xlfn.XLOOKUP(B1639,'altın fonu'!$A$2:$A$1834,'altın fonu'!$B$2:$B$1834,,0)</f>
        <v>0.33950000000000002</v>
      </c>
      <c r="E1639">
        <f t="shared" si="25"/>
        <v>91.310751104565526</v>
      </c>
      <c r="F1639">
        <f>E1639*'altın fonu'!$B$1834</f>
        <v>44.048306332842408</v>
      </c>
    </row>
    <row r="1640" spans="1:6" x14ac:dyDescent="0.3">
      <c r="A1640">
        <v>1639</v>
      </c>
      <c r="B1640" s="1">
        <v>45040</v>
      </c>
      <c r="C1640" s="6">
        <f>_xlfn.XLOOKUP(B1640,'sigara fiyatları'!$A$2:$A$11,'sigara fiyatları'!$B$2:$B$11,,-1)*$I$4</f>
        <v>31</v>
      </c>
      <c r="D1640">
        <f>_xlfn.XLOOKUP(B1640,'altın fonu'!$A$2:$A$1834,'altın fonu'!$B$2:$B$1834,,0)</f>
        <v>0.33939999999999998</v>
      </c>
      <c r="E1640">
        <f t="shared" si="25"/>
        <v>91.337654684737771</v>
      </c>
      <c r="F1640">
        <f>E1640*'altın fonu'!$B$1834</f>
        <v>44.061284619917501</v>
      </c>
    </row>
    <row r="1641" spans="1:6" x14ac:dyDescent="0.3">
      <c r="A1641">
        <v>1640</v>
      </c>
      <c r="B1641" s="1">
        <v>45041</v>
      </c>
      <c r="C1641" s="6">
        <f>_xlfn.XLOOKUP(B1641,'sigara fiyatları'!$A$2:$A$11,'sigara fiyatları'!$B$2:$B$11,,-1)*$I$4</f>
        <v>31</v>
      </c>
      <c r="D1641">
        <f>_xlfn.XLOOKUP(B1641,'altın fonu'!$A$2:$A$1834,'altın fonu'!$B$2:$B$1834,,0)</f>
        <v>0.34389999999999998</v>
      </c>
      <c r="E1641">
        <f t="shared" si="25"/>
        <v>90.142483280023271</v>
      </c>
      <c r="F1641">
        <f>E1641*'altın fonu'!$B$1834</f>
        <v>43.484733934283227</v>
      </c>
    </row>
    <row r="1642" spans="1:6" x14ac:dyDescent="0.3">
      <c r="A1642">
        <v>1641</v>
      </c>
      <c r="B1642" s="1">
        <v>45042</v>
      </c>
      <c r="C1642" s="6">
        <f>_xlfn.XLOOKUP(B1642,'sigara fiyatları'!$A$2:$A$11,'sigara fiyatları'!$B$2:$B$11,,-1)*$I$4</f>
        <v>31</v>
      </c>
      <c r="D1642">
        <f>_xlfn.XLOOKUP(B1642,'altın fonu'!$A$2:$A$1834,'altın fonu'!$B$2:$B$1834,,0)</f>
        <v>0.34789999999999999</v>
      </c>
      <c r="E1642">
        <f t="shared" si="25"/>
        <v>89.106064961195756</v>
      </c>
      <c r="F1642">
        <f>E1642*'altın fonu'!$B$1834</f>
        <v>42.984765737280831</v>
      </c>
    </row>
    <row r="1643" spans="1:6" x14ac:dyDescent="0.3">
      <c r="A1643">
        <v>1642</v>
      </c>
      <c r="B1643" s="1">
        <v>45043</v>
      </c>
      <c r="C1643" s="6">
        <f>_xlfn.XLOOKUP(B1643,'sigara fiyatları'!$A$2:$A$11,'sigara fiyatları'!$B$2:$B$11,,-1)*$I$4</f>
        <v>31</v>
      </c>
      <c r="D1643">
        <f>_xlfn.XLOOKUP(B1643,'altın fonu'!$A$2:$A$1834,'altın fonu'!$B$2:$B$1834,,0)</f>
        <v>0.3493</v>
      </c>
      <c r="E1643">
        <f t="shared" si="25"/>
        <v>88.74892642427713</v>
      </c>
      <c r="F1643">
        <f>E1643*'altın fonu'!$B$1834</f>
        <v>42.81248210707129</v>
      </c>
    </row>
    <row r="1644" spans="1:6" x14ac:dyDescent="0.3">
      <c r="A1644">
        <v>1643</v>
      </c>
      <c r="B1644" s="1">
        <v>45044</v>
      </c>
      <c r="C1644" s="6">
        <f>_xlfn.XLOOKUP(B1644,'sigara fiyatları'!$A$2:$A$11,'sigara fiyatları'!$B$2:$B$11,,-1)*$I$4</f>
        <v>31</v>
      </c>
      <c r="D1644">
        <f>_xlfn.XLOOKUP(B1644,'altın fonu'!$A$2:$A$1834,'altın fonu'!$B$2:$B$1834,,0)</f>
        <v>0.3528</v>
      </c>
      <c r="E1644">
        <f t="shared" si="25"/>
        <v>87.868480725623584</v>
      </c>
      <c r="F1644">
        <f>E1644*'altın fonu'!$B$1834</f>
        <v>42.387755102040813</v>
      </c>
    </row>
    <row r="1645" spans="1:6" x14ac:dyDescent="0.3">
      <c r="A1645">
        <v>1644</v>
      </c>
      <c r="B1645" s="1">
        <v>45045</v>
      </c>
      <c r="C1645" s="6">
        <f>_xlfn.XLOOKUP(B1645,'sigara fiyatları'!$A$2:$A$11,'sigara fiyatları'!$B$2:$B$11,,-1)*$I$4</f>
        <v>31</v>
      </c>
      <c r="D1645">
        <f>_xlfn.XLOOKUP(B1645,'altın fonu'!$A$2:$A$1834,'altın fonu'!$B$2:$B$1834,,0)</f>
        <v>0.3528</v>
      </c>
      <c r="E1645">
        <f t="shared" si="25"/>
        <v>87.868480725623584</v>
      </c>
      <c r="F1645">
        <f>E1645*'altın fonu'!$B$1834</f>
        <v>42.387755102040813</v>
      </c>
    </row>
    <row r="1646" spans="1:6" x14ac:dyDescent="0.3">
      <c r="A1646">
        <v>1645</v>
      </c>
      <c r="B1646" s="1">
        <v>45046</v>
      </c>
      <c r="C1646" s="6">
        <f>_xlfn.XLOOKUP(B1646,'sigara fiyatları'!$A$2:$A$11,'sigara fiyatları'!$B$2:$B$11,,-1)*$I$4</f>
        <v>31</v>
      </c>
      <c r="D1646">
        <f>_xlfn.XLOOKUP(B1646,'altın fonu'!$A$2:$A$1834,'altın fonu'!$B$2:$B$1834,,0)</f>
        <v>0.3528</v>
      </c>
      <c r="E1646">
        <f t="shared" si="25"/>
        <v>87.868480725623584</v>
      </c>
      <c r="F1646">
        <f>E1646*'altın fonu'!$B$1834</f>
        <v>42.387755102040813</v>
      </c>
    </row>
    <row r="1647" spans="1:6" x14ac:dyDescent="0.3">
      <c r="A1647">
        <v>1646</v>
      </c>
      <c r="B1647" s="1">
        <v>45047</v>
      </c>
      <c r="C1647" s="6">
        <f>_xlfn.XLOOKUP(B1647,'sigara fiyatları'!$A$2:$A$11,'sigara fiyatları'!$B$2:$B$11,,-1)*$I$4</f>
        <v>31</v>
      </c>
      <c r="D1647">
        <f>_xlfn.XLOOKUP(B1647,'altın fonu'!$A$2:$A$1834,'altın fonu'!$B$2:$B$1834,,0)</f>
        <v>0.3528</v>
      </c>
      <c r="E1647">
        <f t="shared" si="25"/>
        <v>87.868480725623584</v>
      </c>
      <c r="F1647">
        <f>E1647*'altın fonu'!$B$1834</f>
        <v>42.387755102040813</v>
      </c>
    </row>
    <row r="1648" spans="1:6" x14ac:dyDescent="0.3">
      <c r="A1648">
        <v>1647</v>
      </c>
      <c r="B1648" s="1">
        <v>45048</v>
      </c>
      <c r="C1648" s="6">
        <f>_xlfn.XLOOKUP(B1648,'sigara fiyatları'!$A$2:$A$11,'sigara fiyatları'!$B$2:$B$11,,-1)*$I$4</f>
        <v>31</v>
      </c>
      <c r="D1648">
        <f>_xlfn.XLOOKUP(B1648,'altın fonu'!$A$2:$A$1834,'altın fonu'!$B$2:$B$1834,,0)</f>
        <v>0.35220000000000001</v>
      </c>
      <c r="E1648">
        <f t="shared" si="25"/>
        <v>88.018171493469623</v>
      </c>
      <c r="F1648">
        <f>E1648*'altın fonu'!$B$1834</f>
        <v>42.459965928449748</v>
      </c>
    </row>
    <row r="1649" spans="1:6" x14ac:dyDescent="0.3">
      <c r="A1649">
        <v>1648</v>
      </c>
      <c r="B1649" s="1">
        <v>45049</v>
      </c>
      <c r="C1649" s="6">
        <f>_xlfn.XLOOKUP(B1649,'sigara fiyatları'!$A$2:$A$11,'sigara fiyatları'!$B$2:$B$11,,-1)*$I$4</f>
        <v>31</v>
      </c>
      <c r="D1649">
        <f>_xlfn.XLOOKUP(B1649,'altın fonu'!$A$2:$A$1834,'altın fonu'!$B$2:$B$1834,,0)</f>
        <v>0.34389999999999998</v>
      </c>
      <c r="E1649">
        <f t="shared" si="25"/>
        <v>90.142483280023271</v>
      </c>
      <c r="F1649">
        <f>E1649*'altın fonu'!$B$1834</f>
        <v>43.484733934283227</v>
      </c>
    </row>
    <row r="1650" spans="1:6" x14ac:dyDescent="0.3">
      <c r="A1650">
        <v>1649</v>
      </c>
      <c r="B1650" s="1">
        <v>45050</v>
      </c>
      <c r="C1650" s="6">
        <f>_xlfn.XLOOKUP(B1650,'sigara fiyatları'!$A$2:$A$11,'sigara fiyatları'!$B$2:$B$11,,-1)*$I$4</f>
        <v>31</v>
      </c>
      <c r="D1650">
        <f>_xlfn.XLOOKUP(B1650,'altın fonu'!$A$2:$A$1834,'altın fonu'!$B$2:$B$1834,,0)</f>
        <v>0.35239999999999999</v>
      </c>
      <c r="E1650">
        <f t="shared" si="25"/>
        <v>87.968217934165722</v>
      </c>
      <c r="F1650">
        <f>E1650*'altın fonu'!$B$1834</f>
        <v>42.435868331441547</v>
      </c>
    </row>
    <row r="1651" spans="1:6" x14ac:dyDescent="0.3">
      <c r="A1651">
        <v>1650</v>
      </c>
      <c r="B1651" s="1">
        <v>45051</v>
      </c>
      <c r="C1651" s="6">
        <f>_xlfn.XLOOKUP(B1651,'sigara fiyatları'!$A$2:$A$11,'sigara fiyatları'!$B$2:$B$11,,-1)*$I$4</f>
        <v>31</v>
      </c>
      <c r="D1651">
        <f>_xlfn.XLOOKUP(B1651,'altın fonu'!$A$2:$A$1834,'altın fonu'!$B$2:$B$1834,,0)</f>
        <v>0.3599</v>
      </c>
      <c r="E1651">
        <f t="shared" si="25"/>
        <v>86.135037510419565</v>
      </c>
      <c r="F1651">
        <f>E1651*'altın fonu'!$B$1834</f>
        <v>41.551542095026399</v>
      </c>
    </row>
    <row r="1652" spans="1:6" x14ac:dyDescent="0.3">
      <c r="A1652">
        <v>1651</v>
      </c>
      <c r="B1652" s="1">
        <v>45052</v>
      </c>
      <c r="C1652" s="6">
        <f>_xlfn.XLOOKUP(B1652,'sigara fiyatları'!$A$2:$A$11,'sigara fiyatları'!$B$2:$B$11,,-1)*$I$4</f>
        <v>31</v>
      </c>
      <c r="D1652">
        <f>_xlfn.XLOOKUP(B1652,'altın fonu'!$A$2:$A$1834,'altın fonu'!$B$2:$B$1834,,0)</f>
        <v>0.3599</v>
      </c>
      <c r="E1652">
        <f t="shared" si="25"/>
        <v>86.135037510419565</v>
      </c>
      <c r="F1652">
        <f>E1652*'altın fonu'!$B$1834</f>
        <v>41.551542095026399</v>
      </c>
    </row>
    <row r="1653" spans="1:6" x14ac:dyDescent="0.3">
      <c r="A1653">
        <v>1652</v>
      </c>
      <c r="B1653" s="1">
        <v>45053</v>
      </c>
      <c r="C1653" s="6">
        <f>_xlfn.XLOOKUP(B1653,'sigara fiyatları'!$A$2:$A$11,'sigara fiyatları'!$B$2:$B$11,,-1)*$I$4</f>
        <v>31</v>
      </c>
      <c r="D1653">
        <f>_xlfn.XLOOKUP(B1653,'altın fonu'!$A$2:$A$1834,'altın fonu'!$B$2:$B$1834,,0)</f>
        <v>0.3599</v>
      </c>
      <c r="E1653">
        <f t="shared" si="25"/>
        <v>86.135037510419565</v>
      </c>
      <c r="F1653">
        <f>E1653*'altın fonu'!$B$1834</f>
        <v>41.551542095026399</v>
      </c>
    </row>
    <row r="1654" spans="1:6" x14ac:dyDescent="0.3">
      <c r="A1654">
        <v>1653</v>
      </c>
      <c r="B1654" s="1">
        <v>45054</v>
      </c>
      <c r="C1654" s="6">
        <f>_xlfn.XLOOKUP(B1654,'sigara fiyatları'!$A$2:$A$11,'sigara fiyatları'!$B$2:$B$11,,-1)*$I$4</f>
        <v>31</v>
      </c>
      <c r="D1654">
        <f>_xlfn.XLOOKUP(B1654,'altın fonu'!$A$2:$A$1834,'altın fonu'!$B$2:$B$1834,,0)</f>
        <v>0.36009999999999998</v>
      </c>
      <c r="E1654">
        <f t="shared" si="25"/>
        <v>86.087198000555404</v>
      </c>
      <c r="F1654">
        <f>E1654*'altın fonu'!$B$1834</f>
        <v>41.528464315467929</v>
      </c>
    </row>
    <row r="1655" spans="1:6" x14ac:dyDescent="0.3">
      <c r="A1655">
        <v>1654</v>
      </c>
      <c r="B1655" s="1">
        <v>45055</v>
      </c>
      <c r="C1655" s="6">
        <f>_xlfn.XLOOKUP(B1655,'sigara fiyatları'!$A$2:$A$11,'sigara fiyatları'!$B$2:$B$11,,-1)*$I$4</f>
        <v>31</v>
      </c>
      <c r="D1655">
        <f>_xlfn.XLOOKUP(B1655,'altın fonu'!$A$2:$A$1834,'altın fonu'!$B$2:$B$1834,,0)</f>
        <v>0.36459999999999998</v>
      </c>
      <c r="E1655">
        <f t="shared" si="25"/>
        <v>85.02468458584751</v>
      </c>
      <c r="F1655">
        <f>E1655*'altın fonu'!$B$1834</f>
        <v>41.01590784421284</v>
      </c>
    </row>
    <row r="1656" spans="1:6" x14ac:dyDescent="0.3">
      <c r="A1656">
        <v>1655</v>
      </c>
      <c r="B1656" s="1">
        <v>45056</v>
      </c>
      <c r="C1656" s="6">
        <f>_xlfn.XLOOKUP(B1656,'sigara fiyatları'!$A$2:$A$11,'sigara fiyatları'!$B$2:$B$11,,-1)*$I$4</f>
        <v>31</v>
      </c>
      <c r="D1656">
        <f>_xlfn.XLOOKUP(B1656,'altın fonu'!$A$2:$A$1834,'altın fonu'!$B$2:$B$1834,,0)</f>
        <v>0.3664</v>
      </c>
      <c r="E1656">
        <f t="shared" si="25"/>
        <v>84.606986899563324</v>
      </c>
      <c r="F1656">
        <f>E1656*'altın fonu'!$B$1834</f>
        <v>40.814410480349345</v>
      </c>
    </row>
    <row r="1657" spans="1:6" x14ac:dyDescent="0.3">
      <c r="A1657">
        <v>1656</v>
      </c>
      <c r="B1657" s="1">
        <v>45057</v>
      </c>
      <c r="C1657" s="6">
        <f>_xlfn.XLOOKUP(B1657,'sigara fiyatları'!$A$2:$A$11,'sigara fiyatları'!$B$2:$B$11,,-1)*$I$4</f>
        <v>31</v>
      </c>
      <c r="D1657">
        <f>_xlfn.XLOOKUP(B1657,'altın fonu'!$A$2:$A$1834,'altın fonu'!$B$2:$B$1834,,0)</f>
        <v>0.36470000000000002</v>
      </c>
      <c r="E1657">
        <f t="shared" si="25"/>
        <v>85.001370989854664</v>
      </c>
      <c r="F1657">
        <f>E1657*'altın fonu'!$B$1834</f>
        <v>41.004661365505889</v>
      </c>
    </row>
    <row r="1658" spans="1:6" x14ac:dyDescent="0.3">
      <c r="A1658">
        <v>1657</v>
      </c>
      <c r="B1658" s="1">
        <v>45058</v>
      </c>
      <c r="C1658" s="6">
        <f>_xlfn.XLOOKUP(B1658,'sigara fiyatları'!$A$2:$A$11,'sigara fiyatları'!$B$2:$B$11,,-1)*$I$4</f>
        <v>31</v>
      </c>
      <c r="D1658">
        <f>_xlfn.XLOOKUP(B1658,'altın fonu'!$A$2:$A$1834,'altın fonu'!$B$2:$B$1834,,0)</f>
        <v>0.36120000000000002</v>
      </c>
      <c r="E1658">
        <f t="shared" si="25"/>
        <v>85.825027685492799</v>
      </c>
      <c r="F1658">
        <f>E1658*'altın fonu'!$B$1834</f>
        <v>41.401993355481729</v>
      </c>
    </row>
    <row r="1659" spans="1:6" x14ac:dyDescent="0.3">
      <c r="A1659">
        <v>1658</v>
      </c>
      <c r="B1659" s="1">
        <v>45059</v>
      </c>
      <c r="C1659" s="6">
        <f>_xlfn.XLOOKUP(B1659,'sigara fiyatları'!$A$2:$A$11,'sigara fiyatları'!$B$2:$B$11,,-1)*$I$4</f>
        <v>31</v>
      </c>
      <c r="D1659">
        <f>_xlfn.XLOOKUP(B1659,'altın fonu'!$A$2:$A$1834,'altın fonu'!$B$2:$B$1834,,0)</f>
        <v>0.36120000000000002</v>
      </c>
      <c r="E1659">
        <f t="shared" si="25"/>
        <v>85.825027685492799</v>
      </c>
      <c r="F1659">
        <f>E1659*'altın fonu'!$B$1834</f>
        <v>41.401993355481729</v>
      </c>
    </row>
    <row r="1660" spans="1:6" x14ac:dyDescent="0.3">
      <c r="A1660">
        <v>1659</v>
      </c>
      <c r="B1660" s="1">
        <v>45060</v>
      </c>
      <c r="C1660" s="6">
        <f>_xlfn.XLOOKUP(B1660,'sigara fiyatları'!$A$2:$A$11,'sigara fiyatları'!$B$2:$B$11,,-1)*$I$4</f>
        <v>31</v>
      </c>
      <c r="D1660">
        <f>_xlfn.XLOOKUP(B1660,'altın fonu'!$A$2:$A$1834,'altın fonu'!$B$2:$B$1834,,0)</f>
        <v>0.36120000000000002</v>
      </c>
      <c r="E1660">
        <f t="shared" si="25"/>
        <v>85.825027685492799</v>
      </c>
      <c r="F1660">
        <f>E1660*'altın fonu'!$B$1834</f>
        <v>41.401993355481729</v>
      </c>
    </row>
    <row r="1661" spans="1:6" x14ac:dyDescent="0.3">
      <c r="A1661">
        <v>1660</v>
      </c>
      <c r="B1661" s="1">
        <v>45061</v>
      </c>
      <c r="C1661" s="6">
        <f>_xlfn.XLOOKUP(B1661,'sigara fiyatları'!$A$2:$A$11,'sigara fiyatları'!$B$2:$B$11,,-1)*$I$4</f>
        <v>31</v>
      </c>
      <c r="D1661">
        <f>_xlfn.XLOOKUP(B1661,'altın fonu'!$A$2:$A$1834,'altın fonu'!$B$2:$B$1834,,0)</f>
        <v>0.35510000000000003</v>
      </c>
      <c r="E1661">
        <f t="shared" si="25"/>
        <v>87.299352295128131</v>
      </c>
      <c r="F1661">
        <f>E1661*'altın fonu'!$B$1834</f>
        <v>42.113207547169807</v>
      </c>
    </row>
    <row r="1662" spans="1:6" x14ac:dyDescent="0.3">
      <c r="A1662">
        <v>1661</v>
      </c>
      <c r="B1662" s="1">
        <v>45062</v>
      </c>
      <c r="C1662" s="6">
        <f>_xlfn.XLOOKUP(B1662,'sigara fiyatları'!$A$2:$A$11,'sigara fiyatları'!$B$2:$B$11,,-1)*$I$4</f>
        <v>31</v>
      </c>
      <c r="D1662">
        <f>_xlfn.XLOOKUP(B1662,'altın fonu'!$A$2:$A$1834,'altın fonu'!$B$2:$B$1834,,0)</f>
        <v>0.35849999999999999</v>
      </c>
      <c r="E1662">
        <f t="shared" si="25"/>
        <v>86.471408647140862</v>
      </c>
      <c r="F1662">
        <f>E1662*'altın fonu'!$B$1834</f>
        <v>41.713807531380752</v>
      </c>
    </row>
    <row r="1663" spans="1:6" x14ac:dyDescent="0.3">
      <c r="A1663">
        <v>1662</v>
      </c>
      <c r="B1663" s="1">
        <v>45063</v>
      </c>
      <c r="C1663" s="6">
        <f>_xlfn.XLOOKUP(B1663,'sigara fiyatları'!$A$2:$A$11,'sigara fiyatları'!$B$2:$B$11,,-1)*$I$4</f>
        <v>31</v>
      </c>
      <c r="D1663">
        <f>_xlfn.XLOOKUP(B1663,'altın fonu'!$A$2:$A$1834,'altın fonu'!$B$2:$B$1834,,0)</f>
        <v>0.35010000000000002</v>
      </c>
      <c r="E1663">
        <f t="shared" si="25"/>
        <v>88.546129677235072</v>
      </c>
      <c r="F1663">
        <f>E1663*'altın fonu'!$B$1834</f>
        <v>42.714652956298195</v>
      </c>
    </row>
    <row r="1664" spans="1:6" x14ac:dyDescent="0.3">
      <c r="A1664">
        <v>1663</v>
      </c>
      <c r="B1664" s="1">
        <v>45064</v>
      </c>
      <c r="C1664" s="6">
        <f>_xlfn.XLOOKUP(B1664,'sigara fiyatları'!$A$2:$A$11,'sigara fiyatları'!$B$2:$B$11,,-1)*$I$4</f>
        <v>31</v>
      </c>
      <c r="D1664">
        <f>_xlfn.XLOOKUP(B1664,'altın fonu'!$A$2:$A$1834,'altın fonu'!$B$2:$B$1834,,0)</f>
        <v>0.34939999999999999</v>
      </c>
      <c r="E1664">
        <f t="shared" si="25"/>
        <v>88.723526044647969</v>
      </c>
      <c r="F1664">
        <f>E1664*'altın fonu'!$B$1834</f>
        <v>42.800228963938181</v>
      </c>
    </row>
    <row r="1665" spans="1:6" x14ac:dyDescent="0.3">
      <c r="A1665">
        <v>1664</v>
      </c>
      <c r="B1665" s="1">
        <v>45065</v>
      </c>
      <c r="C1665" s="6">
        <f>_xlfn.XLOOKUP(B1665,'sigara fiyatları'!$A$2:$A$11,'sigara fiyatları'!$B$2:$B$11,,-1)*$I$4</f>
        <v>31</v>
      </c>
      <c r="D1665">
        <f>_xlfn.XLOOKUP(B1665,'altın fonu'!$A$2:$A$1834,'altın fonu'!$B$2:$B$1834,,0)</f>
        <v>0.34939999999999999</v>
      </c>
      <c r="E1665">
        <f t="shared" si="25"/>
        <v>88.723526044647969</v>
      </c>
      <c r="F1665">
        <f>E1665*'altın fonu'!$B$1834</f>
        <v>42.800228963938181</v>
      </c>
    </row>
    <row r="1666" spans="1:6" x14ac:dyDescent="0.3">
      <c r="A1666">
        <v>1665</v>
      </c>
      <c r="B1666" s="1">
        <v>45066</v>
      </c>
      <c r="C1666" s="6">
        <f>_xlfn.XLOOKUP(B1666,'sigara fiyatları'!$A$2:$A$11,'sigara fiyatları'!$B$2:$B$11,,-1)*$I$4</f>
        <v>31</v>
      </c>
      <c r="D1666">
        <f>_xlfn.XLOOKUP(B1666,'altın fonu'!$A$2:$A$1834,'altın fonu'!$B$2:$B$1834,,0)</f>
        <v>0.34939999999999999</v>
      </c>
      <c r="E1666">
        <f t="shared" si="25"/>
        <v>88.723526044647969</v>
      </c>
      <c r="F1666">
        <f>E1666*'altın fonu'!$B$1834</f>
        <v>42.800228963938181</v>
      </c>
    </row>
    <row r="1667" spans="1:6" x14ac:dyDescent="0.3">
      <c r="A1667">
        <v>1666</v>
      </c>
      <c r="B1667" s="1">
        <v>45067</v>
      </c>
      <c r="C1667" s="6">
        <f>_xlfn.XLOOKUP(B1667,'sigara fiyatları'!$A$2:$A$11,'sigara fiyatları'!$B$2:$B$11,,-1)*$I$4</f>
        <v>31</v>
      </c>
      <c r="D1667">
        <f>_xlfn.XLOOKUP(B1667,'altın fonu'!$A$2:$A$1834,'altın fonu'!$B$2:$B$1834,,0)</f>
        <v>0.34939999999999999</v>
      </c>
      <c r="E1667">
        <f t="shared" ref="E1667:E1730" si="26">C1667/D1667</f>
        <v>88.723526044647969</v>
      </c>
      <c r="F1667">
        <f>E1667*'altın fonu'!$B$1834</f>
        <v>42.800228963938181</v>
      </c>
    </row>
    <row r="1668" spans="1:6" x14ac:dyDescent="0.3">
      <c r="A1668">
        <v>1667</v>
      </c>
      <c r="B1668" s="1">
        <v>45068</v>
      </c>
      <c r="C1668" s="6">
        <f>_xlfn.XLOOKUP(B1668,'sigara fiyatları'!$A$2:$A$11,'sigara fiyatları'!$B$2:$B$11,,-1)*$I$4</f>
        <v>31</v>
      </c>
      <c r="D1668">
        <f>_xlfn.XLOOKUP(B1668,'altın fonu'!$A$2:$A$1834,'altın fonu'!$B$2:$B$1834,,0)</f>
        <v>0.34939999999999999</v>
      </c>
      <c r="E1668">
        <f t="shared" si="26"/>
        <v>88.723526044647969</v>
      </c>
      <c r="F1668">
        <f>E1668*'altın fonu'!$B$1834</f>
        <v>42.800228963938181</v>
      </c>
    </row>
    <row r="1669" spans="1:6" x14ac:dyDescent="0.3">
      <c r="A1669">
        <v>1668</v>
      </c>
      <c r="B1669" s="1">
        <v>45069</v>
      </c>
      <c r="C1669" s="6">
        <f>_xlfn.XLOOKUP(B1669,'sigara fiyatları'!$A$2:$A$11,'sigara fiyatları'!$B$2:$B$11,,-1)*$I$4</f>
        <v>31</v>
      </c>
      <c r="D1669">
        <f>_xlfn.XLOOKUP(B1669,'altın fonu'!$A$2:$A$1834,'altın fonu'!$B$2:$B$1834,,0)</f>
        <v>0.34820000000000001</v>
      </c>
      <c r="E1669">
        <f t="shared" si="26"/>
        <v>89.029293509477313</v>
      </c>
      <c r="F1669">
        <f>E1669*'altın fonu'!$B$1834</f>
        <v>42.947731188971858</v>
      </c>
    </row>
    <row r="1670" spans="1:6" x14ac:dyDescent="0.3">
      <c r="A1670">
        <v>1669</v>
      </c>
      <c r="B1670" s="1">
        <v>45070</v>
      </c>
      <c r="C1670" s="6">
        <f>_xlfn.XLOOKUP(B1670,'sigara fiyatları'!$A$2:$A$11,'sigara fiyatları'!$B$2:$B$11,,-1)*$I$4</f>
        <v>31</v>
      </c>
      <c r="D1670">
        <f>_xlfn.XLOOKUP(B1670,'altın fonu'!$A$2:$A$1834,'altın fonu'!$B$2:$B$1834,,0)</f>
        <v>0.34229999999999999</v>
      </c>
      <c r="E1670">
        <f t="shared" si="26"/>
        <v>90.563832895121237</v>
      </c>
      <c r="F1670">
        <f>E1670*'altın fonu'!$B$1834</f>
        <v>43.687992988606482</v>
      </c>
    </row>
    <row r="1671" spans="1:6" x14ac:dyDescent="0.3">
      <c r="A1671">
        <v>1670</v>
      </c>
      <c r="B1671" s="1">
        <v>45071</v>
      </c>
      <c r="C1671" s="6">
        <f>_xlfn.XLOOKUP(B1671,'sigara fiyatları'!$A$2:$A$11,'sigara fiyatları'!$B$2:$B$11,,-1)*$I$4</f>
        <v>31</v>
      </c>
      <c r="D1671">
        <f>_xlfn.XLOOKUP(B1671,'altın fonu'!$A$2:$A$1834,'altın fonu'!$B$2:$B$1834,,0)</f>
        <v>0.3453</v>
      </c>
      <c r="E1671">
        <f t="shared" si="26"/>
        <v>89.777005502461634</v>
      </c>
      <c r="F1671">
        <f>E1671*'altın fonu'!$B$1834</f>
        <v>43.308427454387491</v>
      </c>
    </row>
    <row r="1672" spans="1:6" x14ac:dyDescent="0.3">
      <c r="A1672">
        <v>1671</v>
      </c>
      <c r="B1672" s="1">
        <v>45072</v>
      </c>
      <c r="C1672" s="6">
        <f>_xlfn.XLOOKUP(B1672,'sigara fiyatları'!$A$2:$A$11,'sigara fiyatları'!$B$2:$B$11,,-1)*$I$4</f>
        <v>31</v>
      </c>
      <c r="D1672">
        <f>_xlfn.XLOOKUP(B1672,'altın fonu'!$A$2:$A$1834,'altın fonu'!$B$2:$B$1834,,0)</f>
        <v>0.34289999999999998</v>
      </c>
      <c r="E1672">
        <f t="shared" si="26"/>
        <v>90.40536599591718</v>
      </c>
      <c r="F1672">
        <f>E1672*'altın fonu'!$B$1834</f>
        <v>43.611548556430449</v>
      </c>
    </row>
    <row r="1673" spans="1:6" x14ac:dyDescent="0.3">
      <c r="A1673">
        <v>1672</v>
      </c>
      <c r="B1673" s="1">
        <v>45073</v>
      </c>
      <c r="C1673" s="6">
        <f>_xlfn.XLOOKUP(B1673,'sigara fiyatları'!$A$2:$A$11,'sigara fiyatları'!$B$2:$B$11,,-1)*$I$4</f>
        <v>31</v>
      </c>
      <c r="D1673">
        <f>_xlfn.XLOOKUP(B1673,'altın fonu'!$A$2:$A$1834,'altın fonu'!$B$2:$B$1834,,0)</f>
        <v>0.34289999999999998</v>
      </c>
      <c r="E1673">
        <f t="shared" si="26"/>
        <v>90.40536599591718</v>
      </c>
      <c r="F1673">
        <f>E1673*'altın fonu'!$B$1834</f>
        <v>43.611548556430449</v>
      </c>
    </row>
    <row r="1674" spans="1:6" x14ac:dyDescent="0.3">
      <c r="A1674">
        <v>1673</v>
      </c>
      <c r="B1674" s="1">
        <v>45074</v>
      </c>
      <c r="C1674" s="6">
        <f>_xlfn.XLOOKUP(B1674,'sigara fiyatları'!$A$2:$A$11,'sigara fiyatları'!$B$2:$B$11,,-1)*$I$4</f>
        <v>31</v>
      </c>
      <c r="D1674">
        <f>_xlfn.XLOOKUP(B1674,'altın fonu'!$A$2:$A$1834,'altın fonu'!$B$2:$B$1834,,0)</f>
        <v>0.34289999999999998</v>
      </c>
      <c r="E1674">
        <f t="shared" si="26"/>
        <v>90.40536599591718</v>
      </c>
      <c r="F1674">
        <f>E1674*'altın fonu'!$B$1834</f>
        <v>43.611548556430449</v>
      </c>
    </row>
    <row r="1675" spans="1:6" x14ac:dyDescent="0.3">
      <c r="A1675">
        <v>1674</v>
      </c>
      <c r="B1675" s="1">
        <v>45075</v>
      </c>
      <c r="C1675" s="6">
        <f>_xlfn.XLOOKUP(B1675,'sigara fiyatları'!$A$2:$A$11,'sigara fiyatları'!$B$2:$B$11,,-1)*$I$4</f>
        <v>31</v>
      </c>
      <c r="D1675">
        <f>_xlfn.XLOOKUP(B1675,'altın fonu'!$A$2:$A$1834,'altın fonu'!$B$2:$B$1834,,0)</f>
        <v>0.34610000000000002</v>
      </c>
      <c r="E1675">
        <f t="shared" si="26"/>
        <v>89.56948858711354</v>
      </c>
      <c r="F1675">
        <f>E1675*'altın fonu'!$B$1834</f>
        <v>43.20832129442357</v>
      </c>
    </row>
    <row r="1676" spans="1:6" x14ac:dyDescent="0.3">
      <c r="A1676">
        <v>1675</v>
      </c>
      <c r="B1676" s="1">
        <v>45076</v>
      </c>
      <c r="C1676" s="6">
        <f>_xlfn.XLOOKUP(B1676,'sigara fiyatları'!$A$2:$A$11,'sigara fiyatları'!$B$2:$B$11,,-1)*$I$4</f>
        <v>31</v>
      </c>
      <c r="D1676">
        <f>_xlfn.XLOOKUP(B1676,'altın fonu'!$A$2:$A$1834,'altın fonu'!$B$2:$B$1834,,0)</f>
        <v>0.34150000000000003</v>
      </c>
      <c r="E1676">
        <f t="shared" si="26"/>
        <v>90.775988286969252</v>
      </c>
      <c r="F1676">
        <f>E1676*'altın fonu'!$B$1834</f>
        <v>43.790336749633965</v>
      </c>
    </row>
    <row r="1677" spans="1:6" x14ac:dyDescent="0.3">
      <c r="A1677">
        <v>1676</v>
      </c>
      <c r="B1677" s="1">
        <v>45077</v>
      </c>
      <c r="C1677" s="6">
        <f>_xlfn.XLOOKUP(B1677,'sigara fiyatları'!$A$2:$A$11,'sigara fiyatları'!$B$2:$B$11,,-1)*$I$4</f>
        <v>31</v>
      </c>
      <c r="D1677">
        <f>_xlfn.XLOOKUP(B1677,'altın fonu'!$A$2:$A$1834,'altın fonu'!$B$2:$B$1834,,0)</f>
        <v>0.34910000000000002</v>
      </c>
      <c r="E1677">
        <f t="shared" si="26"/>
        <v>88.799770839301061</v>
      </c>
      <c r="F1677">
        <f>E1677*'altın fonu'!$B$1834</f>
        <v>42.837009452878831</v>
      </c>
    </row>
    <row r="1678" spans="1:6" x14ac:dyDescent="0.3">
      <c r="A1678">
        <v>1677</v>
      </c>
      <c r="B1678" s="1">
        <v>45078</v>
      </c>
      <c r="C1678" s="6">
        <f>_xlfn.XLOOKUP(B1678,'sigara fiyatları'!$A$2:$A$11,'sigara fiyatları'!$B$2:$B$11,,-1)*$I$4</f>
        <v>31</v>
      </c>
      <c r="D1678">
        <f>_xlfn.XLOOKUP(B1678,'altın fonu'!$A$2:$A$1834,'altın fonu'!$B$2:$B$1834,,0)</f>
        <v>0.35599999999999998</v>
      </c>
      <c r="E1678">
        <f t="shared" si="26"/>
        <v>87.078651685393268</v>
      </c>
      <c r="F1678">
        <f>E1678*'altın fonu'!$B$1834</f>
        <v>42.006741573033715</v>
      </c>
    </row>
    <row r="1679" spans="1:6" x14ac:dyDescent="0.3">
      <c r="A1679">
        <v>1678</v>
      </c>
      <c r="B1679" s="1">
        <v>45079</v>
      </c>
      <c r="C1679" s="6">
        <f>_xlfn.XLOOKUP(B1679,'sigara fiyatları'!$A$2:$A$11,'sigara fiyatları'!$B$2:$B$11,,-1)*$I$4</f>
        <v>31</v>
      </c>
      <c r="D1679">
        <f>_xlfn.XLOOKUP(B1679,'altın fonu'!$A$2:$A$1834,'altın fonu'!$B$2:$B$1834,,0)</f>
        <v>0.35420000000000001</v>
      </c>
      <c r="E1679">
        <f t="shared" si="26"/>
        <v>87.521174477696206</v>
      </c>
      <c r="F1679">
        <f>E1679*'altın fonu'!$B$1834</f>
        <v>42.220214568040653</v>
      </c>
    </row>
    <row r="1680" spans="1:6" x14ac:dyDescent="0.3">
      <c r="A1680">
        <v>1679</v>
      </c>
      <c r="B1680" s="1">
        <v>45080</v>
      </c>
      <c r="C1680" s="6">
        <f>_xlfn.XLOOKUP(B1680,'sigara fiyatları'!$A$2:$A$11,'sigara fiyatları'!$B$2:$B$11,,-1)*$I$4</f>
        <v>31</v>
      </c>
      <c r="D1680">
        <f>_xlfn.XLOOKUP(B1680,'altın fonu'!$A$2:$A$1834,'altın fonu'!$B$2:$B$1834,,0)</f>
        <v>0.35420000000000001</v>
      </c>
      <c r="E1680">
        <f t="shared" si="26"/>
        <v>87.521174477696206</v>
      </c>
      <c r="F1680">
        <f>E1680*'altın fonu'!$B$1834</f>
        <v>42.220214568040653</v>
      </c>
    </row>
    <row r="1681" spans="1:6" x14ac:dyDescent="0.3">
      <c r="A1681">
        <v>1680</v>
      </c>
      <c r="B1681" s="1">
        <v>45081</v>
      </c>
      <c r="C1681" s="6">
        <f>_xlfn.XLOOKUP(B1681,'sigara fiyatları'!$A$2:$A$11,'sigara fiyatları'!$B$2:$B$11,,-1)*$I$4</f>
        <v>31</v>
      </c>
      <c r="D1681">
        <f>_xlfn.XLOOKUP(B1681,'altın fonu'!$A$2:$A$1834,'altın fonu'!$B$2:$B$1834,,0)</f>
        <v>0.35420000000000001</v>
      </c>
      <c r="E1681">
        <f t="shared" si="26"/>
        <v>87.521174477696206</v>
      </c>
      <c r="F1681">
        <f>E1681*'altın fonu'!$B$1834</f>
        <v>42.220214568040653</v>
      </c>
    </row>
    <row r="1682" spans="1:6" x14ac:dyDescent="0.3">
      <c r="A1682">
        <v>1681</v>
      </c>
      <c r="B1682" s="1">
        <v>45082</v>
      </c>
      <c r="C1682" s="6">
        <f>_xlfn.XLOOKUP(B1682,'sigara fiyatları'!$A$2:$A$11,'sigara fiyatları'!$B$2:$B$11,,-1)*$I$4</f>
        <v>41</v>
      </c>
      <c r="D1682">
        <f>_xlfn.XLOOKUP(B1682,'altın fonu'!$A$2:$A$1834,'altın fonu'!$B$2:$B$1834,,0)</f>
        <v>0.35809999999999997</v>
      </c>
      <c r="E1682">
        <f t="shared" si="26"/>
        <v>114.49315833566044</v>
      </c>
      <c r="F1682">
        <f>E1682*'altın fonu'!$B$1834</f>
        <v>55.231499581122598</v>
      </c>
    </row>
    <row r="1683" spans="1:6" x14ac:dyDescent="0.3">
      <c r="A1683">
        <v>1682</v>
      </c>
      <c r="B1683" s="1">
        <v>45083</v>
      </c>
      <c r="C1683" s="6">
        <f>_xlfn.XLOOKUP(B1683,'sigara fiyatları'!$A$2:$A$11,'sigara fiyatları'!$B$2:$B$11,,-1)*$I$4</f>
        <v>41</v>
      </c>
      <c r="D1683">
        <f>_xlfn.XLOOKUP(B1683,'altın fonu'!$A$2:$A$1834,'altın fonu'!$B$2:$B$1834,,0)</f>
        <v>0.35859999999999997</v>
      </c>
      <c r="E1683">
        <f t="shared" si="26"/>
        <v>114.33351924149471</v>
      </c>
      <c r="F1683">
        <f>E1683*'altın fonu'!$B$1834</f>
        <v>55.154489682097051</v>
      </c>
    </row>
    <row r="1684" spans="1:6" x14ac:dyDescent="0.3">
      <c r="A1684">
        <v>1683</v>
      </c>
      <c r="B1684" s="1">
        <v>45084</v>
      </c>
      <c r="C1684" s="6">
        <f>_xlfn.XLOOKUP(B1684,'sigara fiyatları'!$A$2:$A$11,'sigara fiyatları'!$B$2:$B$11,,-1)*$I$4</f>
        <v>41</v>
      </c>
      <c r="D1684">
        <f>_xlfn.XLOOKUP(B1684,'altın fonu'!$A$2:$A$1834,'altın fonu'!$B$2:$B$1834,,0)</f>
        <v>0.36559999999999998</v>
      </c>
      <c r="E1684">
        <f t="shared" si="26"/>
        <v>112.14442013129103</v>
      </c>
      <c r="F1684">
        <f>E1684*'altın fonu'!$B$1834</f>
        <v>54.098468271334788</v>
      </c>
    </row>
    <row r="1685" spans="1:6" x14ac:dyDescent="0.3">
      <c r="A1685">
        <v>1684</v>
      </c>
      <c r="B1685" s="1">
        <v>45085</v>
      </c>
      <c r="C1685" s="6">
        <f>_xlfn.XLOOKUP(B1685,'sigara fiyatları'!$A$2:$A$11,'sigara fiyatları'!$B$2:$B$11,,-1)*$I$4</f>
        <v>41</v>
      </c>
      <c r="D1685">
        <f>_xlfn.XLOOKUP(B1685,'altın fonu'!$A$2:$A$1834,'altın fonu'!$B$2:$B$1834,,0)</f>
        <v>0.39040000000000002</v>
      </c>
      <c r="E1685">
        <f t="shared" si="26"/>
        <v>105.02049180327869</v>
      </c>
      <c r="F1685">
        <f>E1685*'altın fonu'!$B$1834</f>
        <v>50.661885245901637</v>
      </c>
    </row>
    <row r="1686" spans="1:6" x14ac:dyDescent="0.3">
      <c r="A1686">
        <v>1685</v>
      </c>
      <c r="B1686" s="1">
        <v>45086</v>
      </c>
      <c r="C1686" s="6">
        <f>_xlfn.XLOOKUP(B1686,'sigara fiyatları'!$A$2:$A$11,'sigara fiyatları'!$B$2:$B$11,,-1)*$I$4</f>
        <v>41</v>
      </c>
      <c r="D1686">
        <f>_xlfn.XLOOKUP(B1686,'altın fonu'!$A$2:$A$1834,'altın fonu'!$B$2:$B$1834,,0)</f>
        <v>0.39350000000000002</v>
      </c>
      <c r="E1686">
        <f t="shared" si="26"/>
        <v>104.19313850063531</v>
      </c>
      <c r="F1686">
        <f>E1686*'altın fonu'!$B$1834</f>
        <v>50.262770012706476</v>
      </c>
    </row>
    <row r="1687" spans="1:6" x14ac:dyDescent="0.3">
      <c r="A1687">
        <v>1686</v>
      </c>
      <c r="B1687" s="1">
        <v>45087</v>
      </c>
      <c r="C1687" s="6">
        <f>_xlfn.XLOOKUP(B1687,'sigara fiyatları'!$A$2:$A$11,'sigara fiyatları'!$B$2:$B$11,,-1)*$I$4</f>
        <v>41</v>
      </c>
      <c r="D1687">
        <f>_xlfn.XLOOKUP(B1687,'altın fonu'!$A$2:$A$1834,'altın fonu'!$B$2:$B$1834,,0)</f>
        <v>0.39350000000000002</v>
      </c>
      <c r="E1687">
        <f t="shared" si="26"/>
        <v>104.19313850063531</v>
      </c>
      <c r="F1687">
        <f>E1687*'altın fonu'!$B$1834</f>
        <v>50.262770012706476</v>
      </c>
    </row>
    <row r="1688" spans="1:6" x14ac:dyDescent="0.3">
      <c r="A1688">
        <v>1687</v>
      </c>
      <c r="B1688" s="1">
        <v>45088</v>
      </c>
      <c r="C1688" s="6">
        <f>_xlfn.XLOOKUP(B1688,'sigara fiyatları'!$A$2:$A$11,'sigara fiyatları'!$B$2:$B$11,,-1)*$I$4</f>
        <v>41</v>
      </c>
      <c r="D1688">
        <f>_xlfn.XLOOKUP(B1688,'altın fonu'!$A$2:$A$1834,'altın fonu'!$B$2:$B$1834,,0)</f>
        <v>0.39350000000000002</v>
      </c>
      <c r="E1688">
        <f t="shared" si="26"/>
        <v>104.19313850063531</v>
      </c>
      <c r="F1688">
        <f>E1688*'altın fonu'!$B$1834</f>
        <v>50.262770012706476</v>
      </c>
    </row>
    <row r="1689" spans="1:6" x14ac:dyDescent="0.3">
      <c r="A1689">
        <v>1688</v>
      </c>
      <c r="B1689" s="1">
        <v>45089</v>
      </c>
      <c r="C1689" s="6">
        <f>_xlfn.XLOOKUP(B1689,'sigara fiyatları'!$A$2:$A$11,'sigara fiyatları'!$B$2:$B$11,,-1)*$I$4</f>
        <v>41</v>
      </c>
      <c r="D1689">
        <f>_xlfn.XLOOKUP(B1689,'altın fonu'!$A$2:$A$1834,'altın fonu'!$B$2:$B$1834,,0)</f>
        <v>0.39879999999999999</v>
      </c>
      <c r="E1689">
        <f t="shared" si="26"/>
        <v>102.80842527582749</v>
      </c>
      <c r="F1689">
        <f>E1689*'altın fonu'!$B$1834</f>
        <v>49.594784353059183</v>
      </c>
    </row>
    <row r="1690" spans="1:6" x14ac:dyDescent="0.3">
      <c r="A1690">
        <v>1689</v>
      </c>
      <c r="B1690" s="1">
        <v>45090</v>
      </c>
      <c r="C1690" s="6">
        <f>_xlfn.XLOOKUP(B1690,'sigara fiyatları'!$A$2:$A$11,'sigara fiyatları'!$B$2:$B$11,,-1)*$I$4</f>
        <v>41</v>
      </c>
      <c r="D1690">
        <f>_xlfn.XLOOKUP(B1690,'altın fonu'!$A$2:$A$1834,'altın fonu'!$B$2:$B$1834,,0)</f>
        <v>0.40039999999999998</v>
      </c>
      <c r="E1690">
        <f t="shared" si="26"/>
        <v>102.3976023976024</v>
      </c>
      <c r="F1690">
        <f>E1690*'altın fonu'!$B$1834</f>
        <v>49.396603396603396</v>
      </c>
    </row>
    <row r="1691" spans="1:6" x14ac:dyDescent="0.3">
      <c r="A1691">
        <v>1690</v>
      </c>
      <c r="B1691" s="1">
        <v>45091</v>
      </c>
      <c r="C1691" s="6">
        <f>_xlfn.XLOOKUP(B1691,'sigara fiyatları'!$A$2:$A$11,'sigara fiyatları'!$B$2:$B$11,,-1)*$I$4</f>
        <v>41</v>
      </c>
      <c r="D1691">
        <f>_xlfn.XLOOKUP(B1691,'altın fonu'!$A$2:$A$1834,'altın fonu'!$B$2:$B$1834,,0)</f>
        <v>0.40300000000000002</v>
      </c>
      <c r="E1691">
        <f t="shared" si="26"/>
        <v>101.73697270471463</v>
      </c>
      <c r="F1691">
        <f>E1691*'altın fonu'!$B$1834</f>
        <v>49.07791563275434</v>
      </c>
    </row>
    <row r="1692" spans="1:6" x14ac:dyDescent="0.3">
      <c r="A1692">
        <v>1691</v>
      </c>
      <c r="B1692" s="1">
        <v>45092</v>
      </c>
      <c r="C1692" s="6">
        <f>_xlfn.XLOOKUP(B1692,'sigara fiyatları'!$A$2:$A$11,'sigara fiyatları'!$B$2:$B$11,,-1)*$I$4</f>
        <v>41</v>
      </c>
      <c r="D1692">
        <f>_xlfn.XLOOKUP(B1692,'altın fonu'!$A$2:$A$1834,'altın fonu'!$B$2:$B$1834,,0)</f>
        <v>0.39739999999999998</v>
      </c>
      <c r="E1692">
        <f t="shared" si="26"/>
        <v>103.17060895822848</v>
      </c>
      <c r="F1692">
        <f>E1692*'altın fonu'!$B$1834</f>
        <v>49.769501761449419</v>
      </c>
    </row>
    <row r="1693" spans="1:6" x14ac:dyDescent="0.3">
      <c r="A1693">
        <v>1692</v>
      </c>
      <c r="B1693" s="1">
        <v>45093</v>
      </c>
      <c r="C1693" s="6">
        <f>_xlfn.XLOOKUP(B1693,'sigara fiyatları'!$A$2:$A$11,'sigara fiyatları'!$B$2:$B$11,,-1)*$I$4</f>
        <v>41</v>
      </c>
      <c r="D1693">
        <f>_xlfn.XLOOKUP(B1693,'altın fonu'!$A$2:$A$1834,'altın fonu'!$B$2:$B$1834,,0)</f>
        <v>0.39600000000000002</v>
      </c>
      <c r="E1693">
        <f t="shared" si="26"/>
        <v>103.53535353535354</v>
      </c>
      <c r="F1693">
        <f>E1693*'altın fonu'!$B$1834</f>
        <v>49.945454545454545</v>
      </c>
    </row>
    <row r="1694" spans="1:6" x14ac:dyDescent="0.3">
      <c r="A1694">
        <v>1693</v>
      </c>
      <c r="B1694" s="1">
        <v>45094</v>
      </c>
      <c r="C1694" s="6">
        <f>_xlfn.XLOOKUP(B1694,'sigara fiyatları'!$A$2:$A$11,'sigara fiyatları'!$B$2:$B$11,,-1)*$I$4</f>
        <v>41</v>
      </c>
      <c r="D1694">
        <f>_xlfn.XLOOKUP(B1694,'altın fonu'!$A$2:$A$1834,'altın fonu'!$B$2:$B$1834,,0)</f>
        <v>0.39600000000000002</v>
      </c>
      <c r="E1694">
        <f t="shared" si="26"/>
        <v>103.53535353535354</v>
      </c>
      <c r="F1694">
        <f>E1694*'altın fonu'!$B$1834</f>
        <v>49.945454545454545</v>
      </c>
    </row>
    <row r="1695" spans="1:6" x14ac:dyDescent="0.3">
      <c r="A1695">
        <v>1694</v>
      </c>
      <c r="B1695" s="1">
        <v>45095</v>
      </c>
      <c r="C1695" s="6">
        <f>_xlfn.XLOOKUP(B1695,'sigara fiyatları'!$A$2:$A$11,'sigara fiyatları'!$B$2:$B$11,,-1)*$I$4</f>
        <v>41</v>
      </c>
      <c r="D1695">
        <f>_xlfn.XLOOKUP(B1695,'altın fonu'!$A$2:$A$1834,'altın fonu'!$B$2:$B$1834,,0)</f>
        <v>0.39600000000000002</v>
      </c>
      <c r="E1695">
        <f t="shared" si="26"/>
        <v>103.53535353535354</v>
      </c>
      <c r="F1695">
        <f>E1695*'altın fonu'!$B$1834</f>
        <v>49.945454545454545</v>
      </c>
    </row>
    <row r="1696" spans="1:6" x14ac:dyDescent="0.3">
      <c r="A1696">
        <v>1695</v>
      </c>
      <c r="B1696" s="1">
        <v>45096</v>
      </c>
      <c r="C1696" s="6">
        <f>_xlfn.XLOOKUP(B1696,'sigara fiyatları'!$A$2:$A$11,'sigara fiyatları'!$B$2:$B$11,,-1)*$I$4</f>
        <v>41</v>
      </c>
      <c r="D1696">
        <f>_xlfn.XLOOKUP(B1696,'altın fonu'!$A$2:$A$1834,'altın fonu'!$B$2:$B$1834,,0)</f>
        <v>0.40189999999999998</v>
      </c>
      <c r="E1696">
        <f t="shared" si="26"/>
        <v>102.01542672306545</v>
      </c>
      <c r="F1696">
        <f>E1696*'altın fonu'!$B$1834</f>
        <v>49.21224185120677</v>
      </c>
    </row>
    <row r="1697" spans="1:6" x14ac:dyDescent="0.3">
      <c r="A1697">
        <v>1696</v>
      </c>
      <c r="B1697" s="1">
        <v>45097</v>
      </c>
      <c r="C1697" s="6">
        <f>_xlfn.XLOOKUP(B1697,'sigara fiyatları'!$A$2:$A$11,'sigara fiyatları'!$B$2:$B$11,,-1)*$I$4</f>
        <v>41</v>
      </c>
      <c r="D1697">
        <f>_xlfn.XLOOKUP(B1697,'altın fonu'!$A$2:$A$1834,'altın fonu'!$B$2:$B$1834,,0)</f>
        <v>0.39879999999999999</v>
      </c>
      <c r="E1697">
        <f t="shared" si="26"/>
        <v>102.80842527582749</v>
      </c>
      <c r="F1697">
        <f>E1697*'altın fonu'!$B$1834</f>
        <v>49.594784353059183</v>
      </c>
    </row>
    <row r="1698" spans="1:6" x14ac:dyDescent="0.3">
      <c r="A1698">
        <v>1697</v>
      </c>
      <c r="B1698" s="1">
        <v>45098</v>
      </c>
      <c r="C1698" s="6">
        <f>_xlfn.XLOOKUP(B1698,'sigara fiyatları'!$A$2:$A$11,'sigara fiyatları'!$B$2:$B$11,,-1)*$I$4</f>
        <v>41</v>
      </c>
      <c r="D1698">
        <f>_xlfn.XLOOKUP(B1698,'altın fonu'!$A$2:$A$1834,'altın fonu'!$B$2:$B$1834,,0)</f>
        <v>0.39879999999999999</v>
      </c>
      <c r="E1698">
        <f t="shared" si="26"/>
        <v>102.80842527582749</v>
      </c>
      <c r="F1698">
        <f>E1698*'altın fonu'!$B$1834</f>
        <v>49.594784353059183</v>
      </c>
    </row>
    <row r="1699" spans="1:6" x14ac:dyDescent="0.3">
      <c r="A1699">
        <v>1698</v>
      </c>
      <c r="B1699" s="1">
        <v>45099</v>
      </c>
      <c r="C1699" s="6">
        <f>_xlfn.XLOOKUP(B1699,'sigara fiyatları'!$A$2:$A$11,'sigara fiyatları'!$B$2:$B$11,,-1)*$I$4</f>
        <v>41</v>
      </c>
      <c r="D1699">
        <f>_xlfn.XLOOKUP(B1699,'altın fonu'!$A$2:$A$1834,'altın fonu'!$B$2:$B$1834,,0)</f>
        <v>0.39439999999999997</v>
      </c>
      <c r="E1699">
        <f t="shared" si="26"/>
        <v>103.9553752535497</v>
      </c>
      <c r="F1699">
        <f>E1699*'altın fonu'!$B$1834</f>
        <v>50.148073022312374</v>
      </c>
    </row>
    <row r="1700" spans="1:6" x14ac:dyDescent="0.3">
      <c r="A1700">
        <v>1699</v>
      </c>
      <c r="B1700" s="1">
        <v>45100</v>
      </c>
      <c r="C1700" s="6">
        <f>_xlfn.XLOOKUP(B1700,'sigara fiyatları'!$A$2:$A$11,'sigara fiyatları'!$B$2:$B$11,,-1)*$I$4</f>
        <v>41</v>
      </c>
      <c r="D1700">
        <f>_xlfn.XLOOKUP(B1700,'altın fonu'!$A$2:$A$1834,'altın fonu'!$B$2:$B$1834,,0)</f>
        <v>0.39479999999999998</v>
      </c>
      <c r="E1700">
        <f t="shared" si="26"/>
        <v>103.8500506585613</v>
      </c>
      <c r="F1700">
        <f>E1700*'altın fonu'!$B$1834</f>
        <v>50.097264437689972</v>
      </c>
    </row>
    <row r="1701" spans="1:6" x14ac:dyDescent="0.3">
      <c r="A1701">
        <v>1700</v>
      </c>
      <c r="B1701" s="1">
        <v>45101</v>
      </c>
      <c r="C1701" s="6">
        <f>_xlfn.XLOOKUP(B1701,'sigara fiyatları'!$A$2:$A$11,'sigara fiyatları'!$B$2:$B$11,,-1)*$I$4</f>
        <v>41</v>
      </c>
      <c r="D1701">
        <f>_xlfn.XLOOKUP(B1701,'altın fonu'!$A$2:$A$1834,'altın fonu'!$B$2:$B$1834,,0)</f>
        <v>0.39479999999999998</v>
      </c>
      <c r="E1701">
        <f t="shared" si="26"/>
        <v>103.8500506585613</v>
      </c>
      <c r="F1701">
        <f>E1701*'altın fonu'!$B$1834</f>
        <v>50.097264437689972</v>
      </c>
    </row>
    <row r="1702" spans="1:6" x14ac:dyDescent="0.3">
      <c r="A1702">
        <v>1701</v>
      </c>
      <c r="B1702" s="1">
        <v>45102</v>
      </c>
      <c r="C1702" s="6">
        <f>_xlfn.XLOOKUP(B1702,'sigara fiyatları'!$A$2:$A$11,'sigara fiyatları'!$B$2:$B$11,,-1)*$I$4</f>
        <v>41</v>
      </c>
      <c r="D1702">
        <f>_xlfn.XLOOKUP(B1702,'altın fonu'!$A$2:$A$1834,'altın fonu'!$B$2:$B$1834,,0)</f>
        <v>0.39479999999999998</v>
      </c>
      <c r="E1702">
        <f t="shared" si="26"/>
        <v>103.8500506585613</v>
      </c>
      <c r="F1702">
        <f>E1702*'altın fonu'!$B$1834</f>
        <v>50.097264437689972</v>
      </c>
    </row>
    <row r="1703" spans="1:6" x14ac:dyDescent="0.3">
      <c r="A1703">
        <v>1702</v>
      </c>
      <c r="B1703" s="1">
        <v>45103</v>
      </c>
      <c r="C1703" s="6">
        <f>_xlfn.XLOOKUP(B1703,'sigara fiyatları'!$A$2:$A$11,'sigara fiyatları'!$B$2:$B$11,,-1)*$I$4</f>
        <v>41</v>
      </c>
      <c r="D1703">
        <f>_xlfn.XLOOKUP(B1703,'altın fonu'!$A$2:$A$1834,'altın fonu'!$B$2:$B$1834,,0)</f>
        <v>0.42020000000000002</v>
      </c>
      <c r="E1703">
        <f t="shared" si="26"/>
        <v>97.572584483579249</v>
      </c>
      <c r="F1703">
        <f>E1703*'altın fonu'!$B$1834</f>
        <v>47.06901475487863</v>
      </c>
    </row>
    <row r="1704" spans="1:6" x14ac:dyDescent="0.3">
      <c r="A1704">
        <v>1703</v>
      </c>
      <c r="B1704" s="1">
        <v>45104</v>
      </c>
      <c r="C1704" s="6">
        <f>_xlfn.XLOOKUP(B1704,'sigara fiyatları'!$A$2:$A$11,'sigara fiyatları'!$B$2:$B$11,,-1)*$I$4</f>
        <v>41</v>
      </c>
      <c r="D1704">
        <f>_xlfn.XLOOKUP(B1704,'altın fonu'!$A$2:$A$1834,'altın fonu'!$B$2:$B$1834,,0)</f>
        <v>0.43180000000000002</v>
      </c>
      <c r="E1704">
        <f t="shared" si="26"/>
        <v>94.95136637332098</v>
      </c>
      <c r="F1704">
        <f>E1704*'altın fonu'!$B$1834</f>
        <v>45.804539138490043</v>
      </c>
    </row>
    <row r="1705" spans="1:6" x14ac:dyDescent="0.3">
      <c r="A1705">
        <v>1704</v>
      </c>
      <c r="B1705" s="1">
        <v>45105</v>
      </c>
      <c r="C1705" s="6">
        <f>_xlfn.XLOOKUP(B1705,'sigara fiyatları'!$A$2:$A$11,'sigara fiyatları'!$B$2:$B$11,,-1)*$I$4</f>
        <v>41</v>
      </c>
      <c r="D1705">
        <f>_xlfn.XLOOKUP(B1705,'altın fonu'!$A$2:$A$1834,'altın fonu'!$B$2:$B$1834,,0)</f>
        <v>0.43180000000000002</v>
      </c>
      <c r="E1705">
        <f t="shared" si="26"/>
        <v>94.95136637332098</v>
      </c>
      <c r="F1705">
        <f>E1705*'altın fonu'!$B$1834</f>
        <v>45.804539138490043</v>
      </c>
    </row>
    <row r="1706" spans="1:6" x14ac:dyDescent="0.3">
      <c r="A1706">
        <v>1705</v>
      </c>
      <c r="B1706" s="1">
        <v>45106</v>
      </c>
      <c r="C1706" s="6">
        <f>_xlfn.XLOOKUP(B1706,'sigara fiyatları'!$A$2:$A$11,'sigara fiyatları'!$B$2:$B$11,,-1)*$I$4</f>
        <v>41</v>
      </c>
      <c r="D1706">
        <f>_xlfn.XLOOKUP(B1706,'altın fonu'!$A$2:$A$1834,'altın fonu'!$B$2:$B$1834,,0)</f>
        <v>0.43180000000000002</v>
      </c>
      <c r="E1706">
        <f t="shared" si="26"/>
        <v>94.95136637332098</v>
      </c>
      <c r="F1706">
        <f>E1706*'altın fonu'!$B$1834</f>
        <v>45.804539138490043</v>
      </c>
    </row>
    <row r="1707" spans="1:6" x14ac:dyDescent="0.3">
      <c r="A1707">
        <v>1706</v>
      </c>
      <c r="B1707" s="1">
        <v>45107</v>
      </c>
      <c r="C1707" s="6">
        <f>_xlfn.XLOOKUP(B1707,'sigara fiyatları'!$A$2:$A$11,'sigara fiyatları'!$B$2:$B$11,,-1)*$I$4</f>
        <v>41</v>
      </c>
      <c r="D1707">
        <f>_xlfn.XLOOKUP(B1707,'altın fonu'!$A$2:$A$1834,'altın fonu'!$B$2:$B$1834,,0)</f>
        <v>0.43180000000000002</v>
      </c>
      <c r="E1707">
        <f t="shared" si="26"/>
        <v>94.95136637332098</v>
      </c>
      <c r="F1707">
        <f>E1707*'altın fonu'!$B$1834</f>
        <v>45.804539138490043</v>
      </c>
    </row>
    <row r="1708" spans="1:6" x14ac:dyDescent="0.3">
      <c r="A1708">
        <v>1707</v>
      </c>
      <c r="B1708" s="1">
        <v>45108</v>
      </c>
      <c r="C1708" s="6">
        <f>_xlfn.XLOOKUP(B1708,'sigara fiyatları'!$A$2:$A$11,'sigara fiyatları'!$B$2:$B$11,,-1)*$I$4</f>
        <v>41</v>
      </c>
      <c r="D1708">
        <f>_xlfn.XLOOKUP(B1708,'altın fonu'!$A$2:$A$1834,'altın fonu'!$B$2:$B$1834,,0)</f>
        <v>0.43180000000000002</v>
      </c>
      <c r="E1708">
        <f t="shared" si="26"/>
        <v>94.95136637332098</v>
      </c>
      <c r="F1708">
        <f>E1708*'altın fonu'!$B$1834</f>
        <v>45.804539138490043</v>
      </c>
    </row>
    <row r="1709" spans="1:6" x14ac:dyDescent="0.3">
      <c r="A1709">
        <v>1708</v>
      </c>
      <c r="B1709" s="1">
        <v>45109</v>
      </c>
      <c r="C1709" s="6">
        <f>_xlfn.XLOOKUP(B1709,'sigara fiyatları'!$A$2:$A$11,'sigara fiyatları'!$B$2:$B$11,,-1)*$I$4</f>
        <v>41</v>
      </c>
      <c r="D1709">
        <f>_xlfn.XLOOKUP(B1709,'altın fonu'!$A$2:$A$1834,'altın fonu'!$B$2:$B$1834,,0)</f>
        <v>0.43180000000000002</v>
      </c>
      <c r="E1709">
        <f t="shared" si="26"/>
        <v>94.95136637332098</v>
      </c>
      <c r="F1709">
        <f>E1709*'altın fonu'!$B$1834</f>
        <v>45.804539138490043</v>
      </c>
    </row>
    <row r="1710" spans="1:6" x14ac:dyDescent="0.3">
      <c r="A1710">
        <v>1709</v>
      </c>
      <c r="B1710" s="1">
        <v>45110</v>
      </c>
      <c r="C1710" s="6">
        <f>_xlfn.XLOOKUP(B1710,'sigara fiyatları'!$A$2:$A$11,'sigara fiyatları'!$B$2:$B$11,,-1)*$I$4</f>
        <v>41</v>
      </c>
      <c r="D1710">
        <f>_xlfn.XLOOKUP(B1710,'altın fonu'!$A$2:$A$1834,'altın fonu'!$B$2:$B$1834,,0)</f>
        <v>0.43219999999999997</v>
      </c>
      <c r="E1710">
        <f t="shared" si="26"/>
        <v>94.863489125404911</v>
      </c>
      <c r="F1710">
        <f>E1710*'altın fonu'!$B$1834</f>
        <v>45.762147154095331</v>
      </c>
    </row>
    <row r="1711" spans="1:6" x14ac:dyDescent="0.3">
      <c r="A1711">
        <v>1710</v>
      </c>
      <c r="B1711" s="1">
        <v>45111</v>
      </c>
      <c r="C1711" s="6">
        <f>_xlfn.XLOOKUP(B1711,'sigara fiyatları'!$A$2:$A$11,'sigara fiyatları'!$B$2:$B$11,,-1)*$I$4</f>
        <v>41</v>
      </c>
      <c r="D1711">
        <f>_xlfn.XLOOKUP(B1711,'altın fonu'!$A$2:$A$1834,'altın fonu'!$B$2:$B$1834,,0)</f>
        <v>0.434</v>
      </c>
      <c r="E1711">
        <f t="shared" si="26"/>
        <v>94.47004608294931</v>
      </c>
      <c r="F1711">
        <f>E1711*'altın fonu'!$B$1834</f>
        <v>45.572350230414749</v>
      </c>
    </row>
    <row r="1712" spans="1:6" x14ac:dyDescent="0.3">
      <c r="A1712">
        <v>1711</v>
      </c>
      <c r="B1712" s="1">
        <v>45112</v>
      </c>
      <c r="C1712" s="6">
        <f>_xlfn.XLOOKUP(B1712,'sigara fiyatları'!$A$2:$A$11,'sigara fiyatları'!$B$2:$B$11,,-1)*$I$4</f>
        <v>41</v>
      </c>
      <c r="D1712">
        <f>_xlfn.XLOOKUP(B1712,'altın fonu'!$A$2:$A$1834,'altın fonu'!$B$2:$B$1834,,0)</f>
        <v>0.437</v>
      </c>
      <c r="E1712">
        <f t="shared" si="26"/>
        <v>93.821510297482831</v>
      </c>
      <c r="F1712">
        <f>E1712*'altın fonu'!$B$1834</f>
        <v>45.259496567505714</v>
      </c>
    </row>
    <row r="1713" spans="1:6" x14ac:dyDescent="0.3">
      <c r="A1713">
        <v>1712</v>
      </c>
      <c r="B1713" s="1">
        <v>45113</v>
      </c>
      <c r="C1713" s="6">
        <f>_xlfn.XLOOKUP(B1713,'sigara fiyatları'!$A$2:$A$11,'sigara fiyatları'!$B$2:$B$11,,-1)*$I$4</f>
        <v>41</v>
      </c>
      <c r="D1713">
        <f>_xlfn.XLOOKUP(B1713,'altın fonu'!$A$2:$A$1834,'altın fonu'!$B$2:$B$1834,,0)</f>
        <v>0.43690000000000001</v>
      </c>
      <c r="E1713">
        <f t="shared" si="26"/>
        <v>93.842984664682987</v>
      </c>
      <c r="F1713">
        <f>E1713*'altın fonu'!$B$1834</f>
        <v>45.269855802243072</v>
      </c>
    </row>
    <row r="1714" spans="1:6" x14ac:dyDescent="0.3">
      <c r="A1714">
        <v>1713</v>
      </c>
      <c r="B1714" s="1">
        <v>45114</v>
      </c>
      <c r="C1714" s="6">
        <f>_xlfn.XLOOKUP(B1714,'sigara fiyatları'!$A$2:$A$11,'sigara fiyatları'!$B$2:$B$11,,-1)*$I$4</f>
        <v>41</v>
      </c>
      <c r="D1714">
        <f>_xlfn.XLOOKUP(B1714,'altın fonu'!$A$2:$A$1834,'altın fonu'!$B$2:$B$1834,,0)</f>
        <v>0.4355</v>
      </c>
      <c r="E1714">
        <f t="shared" si="26"/>
        <v>94.144661308840412</v>
      </c>
      <c r="F1714">
        <f>E1714*'altın fonu'!$B$1834</f>
        <v>45.415384615384617</v>
      </c>
    </row>
    <row r="1715" spans="1:6" x14ac:dyDescent="0.3">
      <c r="A1715">
        <v>1714</v>
      </c>
      <c r="B1715" s="1">
        <v>45115</v>
      </c>
      <c r="C1715" s="6">
        <f>_xlfn.XLOOKUP(B1715,'sigara fiyatları'!$A$2:$A$11,'sigara fiyatları'!$B$2:$B$11,,-1)*$I$4</f>
        <v>41</v>
      </c>
      <c r="D1715">
        <f>_xlfn.XLOOKUP(B1715,'altın fonu'!$A$2:$A$1834,'altın fonu'!$B$2:$B$1834,,0)</f>
        <v>0.4355</v>
      </c>
      <c r="E1715">
        <f t="shared" si="26"/>
        <v>94.144661308840412</v>
      </c>
      <c r="F1715">
        <f>E1715*'altın fonu'!$B$1834</f>
        <v>45.415384615384617</v>
      </c>
    </row>
    <row r="1716" spans="1:6" x14ac:dyDescent="0.3">
      <c r="A1716">
        <v>1715</v>
      </c>
      <c r="B1716" s="1">
        <v>45116</v>
      </c>
      <c r="C1716" s="6">
        <f>_xlfn.XLOOKUP(B1716,'sigara fiyatları'!$A$2:$A$11,'sigara fiyatları'!$B$2:$B$11,,-1)*$I$4</f>
        <v>41</v>
      </c>
      <c r="D1716">
        <f>_xlfn.XLOOKUP(B1716,'altın fonu'!$A$2:$A$1834,'altın fonu'!$B$2:$B$1834,,0)</f>
        <v>0.4355</v>
      </c>
      <c r="E1716">
        <f t="shared" si="26"/>
        <v>94.144661308840412</v>
      </c>
      <c r="F1716">
        <f>E1716*'altın fonu'!$B$1834</f>
        <v>45.415384615384617</v>
      </c>
    </row>
    <row r="1717" spans="1:6" x14ac:dyDescent="0.3">
      <c r="A1717">
        <v>1716</v>
      </c>
      <c r="B1717" s="1">
        <v>45117</v>
      </c>
      <c r="C1717" s="6">
        <f>_xlfn.XLOOKUP(B1717,'sigara fiyatları'!$A$2:$A$11,'sigara fiyatları'!$B$2:$B$11,,-1)*$I$4</f>
        <v>41</v>
      </c>
      <c r="D1717">
        <f>_xlfn.XLOOKUP(B1717,'altın fonu'!$A$2:$A$1834,'altın fonu'!$B$2:$B$1834,,0)</f>
        <v>0.43280000000000002</v>
      </c>
      <c r="E1717">
        <f t="shared" si="26"/>
        <v>94.731977818853977</v>
      </c>
      <c r="F1717">
        <f>E1717*'altın fonu'!$B$1834</f>
        <v>45.698706099815155</v>
      </c>
    </row>
    <row r="1718" spans="1:6" x14ac:dyDescent="0.3">
      <c r="A1718">
        <v>1717</v>
      </c>
      <c r="B1718" s="1">
        <v>45118</v>
      </c>
      <c r="C1718" s="6">
        <f>_xlfn.XLOOKUP(B1718,'sigara fiyatları'!$A$2:$A$11,'sigara fiyatları'!$B$2:$B$11,,-1)*$I$4</f>
        <v>41</v>
      </c>
      <c r="D1718">
        <f>_xlfn.XLOOKUP(B1718,'altın fonu'!$A$2:$A$1834,'altın fonu'!$B$2:$B$1834,,0)</f>
        <v>0.435</v>
      </c>
      <c r="E1718">
        <f t="shared" si="26"/>
        <v>94.252873563218387</v>
      </c>
      <c r="F1718">
        <f>E1718*'altın fonu'!$B$1834</f>
        <v>45.467586206896549</v>
      </c>
    </row>
    <row r="1719" spans="1:6" x14ac:dyDescent="0.3">
      <c r="A1719">
        <v>1718</v>
      </c>
      <c r="B1719" s="1">
        <v>45119</v>
      </c>
      <c r="C1719" s="6">
        <f>_xlfn.XLOOKUP(B1719,'sigara fiyatları'!$A$2:$A$11,'sigara fiyatları'!$B$2:$B$11,,-1)*$I$4</f>
        <v>41</v>
      </c>
      <c r="D1719">
        <f>_xlfn.XLOOKUP(B1719,'altın fonu'!$A$2:$A$1834,'altın fonu'!$B$2:$B$1834,,0)</f>
        <v>0.43540000000000001</v>
      </c>
      <c r="E1719">
        <f t="shared" si="26"/>
        <v>94.166283876894809</v>
      </c>
      <c r="F1719">
        <f>E1719*'altın fonu'!$B$1834</f>
        <v>45.425815342214058</v>
      </c>
    </row>
    <row r="1720" spans="1:6" x14ac:dyDescent="0.3">
      <c r="A1720">
        <v>1719</v>
      </c>
      <c r="B1720" s="1">
        <v>45120</v>
      </c>
      <c r="C1720" s="6">
        <f>_xlfn.XLOOKUP(B1720,'sigara fiyatları'!$A$2:$A$11,'sigara fiyatları'!$B$2:$B$11,,-1)*$I$4</f>
        <v>41</v>
      </c>
      <c r="D1720">
        <f>_xlfn.XLOOKUP(B1720,'altın fonu'!$A$2:$A$1834,'altın fonu'!$B$2:$B$1834,,0)</f>
        <v>0.43609999999999999</v>
      </c>
      <c r="E1720">
        <f t="shared" si="26"/>
        <v>94.015134143545055</v>
      </c>
      <c r="F1720">
        <f>E1720*'altın fonu'!$B$1834</f>
        <v>45.352900710846136</v>
      </c>
    </row>
    <row r="1721" spans="1:6" x14ac:dyDescent="0.3">
      <c r="A1721">
        <v>1720</v>
      </c>
      <c r="B1721" s="1">
        <v>45121</v>
      </c>
      <c r="C1721" s="6">
        <f>_xlfn.XLOOKUP(B1721,'sigara fiyatları'!$A$2:$A$11,'sigara fiyatları'!$B$2:$B$11,,-1)*$I$4</f>
        <v>41</v>
      </c>
      <c r="D1721">
        <f>_xlfn.XLOOKUP(B1721,'altın fonu'!$A$2:$A$1834,'altın fonu'!$B$2:$B$1834,,0)</f>
        <v>0.44119999999999998</v>
      </c>
      <c r="E1721">
        <f t="shared" si="26"/>
        <v>92.928377153218506</v>
      </c>
      <c r="F1721">
        <f>E1721*'altın fonu'!$B$1834</f>
        <v>44.828649138712606</v>
      </c>
    </row>
    <row r="1722" spans="1:6" x14ac:dyDescent="0.3">
      <c r="A1722">
        <v>1721</v>
      </c>
      <c r="B1722" s="1">
        <v>45122</v>
      </c>
      <c r="C1722" s="6">
        <f>_xlfn.XLOOKUP(B1722,'sigara fiyatları'!$A$2:$A$11,'sigara fiyatları'!$B$2:$B$11,,-1)*$I$4</f>
        <v>41</v>
      </c>
      <c r="D1722">
        <f>_xlfn.XLOOKUP(B1722,'altın fonu'!$A$2:$A$1834,'altın fonu'!$B$2:$B$1834,,0)</f>
        <v>0.44119999999999998</v>
      </c>
      <c r="E1722">
        <f t="shared" si="26"/>
        <v>92.928377153218506</v>
      </c>
      <c r="F1722">
        <f>E1722*'altın fonu'!$B$1834</f>
        <v>44.828649138712606</v>
      </c>
    </row>
    <row r="1723" spans="1:6" x14ac:dyDescent="0.3">
      <c r="A1723">
        <v>1722</v>
      </c>
      <c r="B1723" s="1">
        <v>45123</v>
      </c>
      <c r="C1723" s="6">
        <f>_xlfn.XLOOKUP(B1723,'sigara fiyatları'!$A$2:$A$11,'sigara fiyatları'!$B$2:$B$11,,-1)*$I$4</f>
        <v>41</v>
      </c>
      <c r="D1723">
        <f>_xlfn.XLOOKUP(B1723,'altın fonu'!$A$2:$A$1834,'altın fonu'!$B$2:$B$1834,,0)</f>
        <v>0.44119999999999998</v>
      </c>
      <c r="E1723">
        <f t="shared" si="26"/>
        <v>92.928377153218506</v>
      </c>
      <c r="F1723">
        <f>E1723*'altın fonu'!$B$1834</f>
        <v>44.828649138712606</v>
      </c>
    </row>
    <row r="1724" spans="1:6" x14ac:dyDescent="0.3">
      <c r="A1724">
        <v>1723</v>
      </c>
      <c r="B1724" s="1">
        <v>45124</v>
      </c>
      <c r="C1724" s="6">
        <f>_xlfn.XLOOKUP(B1724,'sigara fiyatları'!$A$2:$A$11,'sigara fiyatları'!$B$2:$B$11,,-1)*$I$4</f>
        <v>41</v>
      </c>
      <c r="D1724">
        <f>_xlfn.XLOOKUP(B1724,'altın fonu'!$A$2:$A$1834,'altın fonu'!$B$2:$B$1834,,0)</f>
        <v>0.44040000000000001</v>
      </c>
      <c r="E1724">
        <f t="shared" si="26"/>
        <v>93.097184377838332</v>
      </c>
      <c r="F1724">
        <f>E1724*'altın fonu'!$B$1834</f>
        <v>44.910081743869213</v>
      </c>
    </row>
    <row r="1725" spans="1:6" x14ac:dyDescent="0.3">
      <c r="A1725">
        <v>1724</v>
      </c>
      <c r="B1725" s="1">
        <v>45125</v>
      </c>
      <c r="C1725" s="6">
        <f>_xlfn.XLOOKUP(B1725,'sigara fiyatları'!$A$2:$A$11,'sigara fiyatları'!$B$2:$B$11,,-1)*$I$4</f>
        <v>41</v>
      </c>
      <c r="D1725">
        <f>_xlfn.XLOOKUP(B1725,'altın fonu'!$A$2:$A$1834,'altın fonu'!$B$2:$B$1834,,0)</f>
        <v>0.44259999999999999</v>
      </c>
      <c r="E1725">
        <f t="shared" si="26"/>
        <v>92.634432896520565</v>
      </c>
      <c r="F1725">
        <f>E1725*'altın fonu'!$B$1834</f>
        <v>44.68685042928152</v>
      </c>
    </row>
    <row r="1726" spans="1:6" x14ac:dyDescent="0.3">
      <c r="A1726">
        <v>1725</v>
      </c>
      <c r="B1726" s="1">
        <v>45126</v>
      </c>
      <c r="C1726" s="6">
        <f>_xlfn.XLOOKUP(B1726,'sigara fiyatları'!$A$2:$A$11,'sigara fiyatları'!$B$2:$B$11,,-1)*$I$4</f>
        <v>41</v>
      </c>
      <c r="D1726">
        <f>_xlfn.XLOOKUP(B1726,'altın fonu'!$A$2:$A$1834,'altın fonu'!$B$2:$B$1834,,0)</f>
        <v>0.4551</v>
      </c>
      <c r="E1726">
        <f t="shared" si="26"/>
        <v>90.090090090090087</v>
      </c>
      <c r="F1726">
        <f>E1726*'altın fonu'!$B$1834</f>
        <v>43.45945945945946</v>
      </c>
    </row>
    <row r="1727" spans="1:6" x14ac:dyDescent="0.3">
      <c r="A1727">
        <v>1726</v>
      </c>
      <c r="B1727" s="1">
        <v>45127</v>
      </c>
      <c r="C1727" s="6">
        <f>_xlfn.XLOOKUP(B1727,'sigara fiyatları'!$A$2:$A$11,'sigara fiyatları'!$B$2:$B$11,,-1)*$I$4</f>
        <v>41</v>
      </c>
      <c r="D1727">
        <f>_xlfn.XLOOKUP(B1727,'altın fonu'!$A$2:$A$1834,'altın fonu'!$B$2:$B$1834,,0)</f>
        <v>0.45979999999999999</v>
      </c>
      <c r="E1727">
        <f t="shared" si="26"/>
        <v>89.169204001739885</v>
      </c>
      <c r="F1727">
        <f>E1727*'altın fonu'!$B$1834</f>
        <v>43.015224010439319</v>
      </c>
    </row>
    <row r="1728" spans="1:6" x14ac:dyDescent="0.3">
      <c r="A1728">
        <v>1727</v>
      </c>
      <c r="B1728" s="1">
        <v>45128</v>
      </c>
      <c r="C1728" s="6">
        <f>_xlfn.XLOOKUP(B1728,'sigara fiyatları'!$A$2:$A$11,'sigara fiyatları'!$B$2:$B$11,,-1)*$I$4</f>
        <v>41</v>
      </c>
      <c r="D1728">
        <f>_xlfn.XLOOKUP(B1728,'altın fonu'!$A$2:$A$1834,'altın fonu'!$B$2:$B$1834,,0)</f>
        <v>0.4622</v>
      </c>
      <c r="E1728">
        <f t="shared" si="26"/>
        <v>88.706187797490259</v>
      </c>
      <c r="F1728">
        <f>E1728*'altın fonu'!$B$1834</f>
        <v>42.7918649935093</v>
      </c>
    </row>
    <row r="1729" spans="1:6" x14ac:dyDescent="0.3">
      <c r="A1729">
        <v>1728</v>
      </c>
      <c r="B1729" s="1">
        <v>45129</v>
      </c>
      <c r="C1729" s="6">
        <f>_xlfn.XLOOKUP(B1729,'sigara fiyatları'!$A$2:$A$11,'sigara fiyatları'!$B$2:$B$11,,-1)*$I$4</f>
        <v>41</v>
      </c>
      <c r="D1729">
        <f>_xlfn.XLOOKUP(B1729,'altın fonu'!$A$2:$A$1834,'altın fonu'!$B$2:$B$1834,,0)</f>
        <v>0.4622</v>
      </c>
      <c r="E1729">
        <f t="shared" si="26"/>
        <v>88.706187797490259</v>
      </c>
      <c r="F1729">
        <f>E1729*'altın fonu'!$B$1834</f>
        <v>42.7918649935093</v>
      </c>
    </row>
    <row r="1730" spans="1:6" x14ac:dyDescent="0.3">
      <c r="A1730">
        <v>1729</v>
      </c>
      <c r="B1730" s="1">
        <v>45130</v>
      </c>
      <c r="C1730" s="6">
        <f>_xlfn.XLOOKUP(B1730,'sigara fiyatları'!$A$2:$A$11,'sigara fiyatları'!$B$2:$B$11,,-1)*$I$4</f>
        <v>46</v>
      </c>
      <c r="D1730">
        <f>_xlfn.XLOOKUP(B1730,'altın fonu'!$A$2:$A$1834,'altın fonu'!$B$2:$B$1834,,0)</f>
        <v>0.4622</v>
      </c>
      <c r="E1730">
        <f t="shared" si="26"/>
        <v>99.524015577672003</v>
      </c>
      <c r="F1730">
        <f>E1730*'altın fonu'!$B$1834</f>
        <v>48.010385114668971</v>
      </c>
    </row>
    <row r="1731" spans="1:6" x14ac:dyDescent="0.3">
      <c r="A1731">
        <v>1730</v>
      </c>
      <c r="B1731" s="1">
        <v>45131</v>
      </c>
      <c r="C1731" s="6">
        <f>_xlfn.XLOOKUP(B1731,'sigara fiyatları'!$A$2:$A$11,'sigara fiyatları'!$B$2:$B$11,,-1)*$I$4</f>
        <v>46</v>
      </c>
      <c r="D1731">
        <f>_xlfn.XLOOKUP(B1731,'altın fonu'!$A$2:$A$1834,'altın fonu'!$B$2:$B$1834,,0)</f>
        <v>0.46039999999999998</v>
      </c>
      <c r="E1731">
        <f t="shared" ref="E1731:E1794" si="27">C1731/D1731</f>
        <v>99.913119026933103</v>
      </c>
      <c r="F1731">
        <f>E1731*'altın fonu'!$B$1834</f>
        <v>48.198088618592529</v>
      </c>
    </row>
    <row r="1732" spans="1:6" x14ac:dyDescent="0.3">
      <c r="A1732">
        <v>1731</v>
      </c>
      <c r="B1732" s="1">
        <v>45132</v>
      </c>
      <c r="C1732" s="6">
        <f>_xlfn.XLOOKUP(B1732,'sigara fiyatları'!$A$2:$A$11,'sigara fiyatları'!$B$2:$B$11,,-1)*$I$4</f>
        <v>46</v>
      </c>
      <c r="D1732">
        <f>_xlfn.XLOOKUP(B1732,'altın fonu'!$A$2:$A$1834,'altın fonu'!$B$2:$B$1834,,0)</f>
        <v>0.45960000000000001</v>
      </c>
      <c r="E1732">
        <f t="shared" si="27"/>
        <v>100.08703220191471</v>
      </c>
      <c r="F1732">
        <f>E1732*'altın fonu'!$B$1834</f>
        <v>48.281984334203656</v>
      </c>
    </row>
    <row r="1733" spans="1:6" x14ac:dyDescent="0.3">
      <c r="A1733">
        <v>1732</v>
      </c>
      <c r="B1733" s="1">
        <v>45133</v>
      </c>
      <c r="C1733" s="6">
        <f>_xlfn.XLOOKUP(B1733,'sigara fiyatları'!$A$2:$A$11,'sigara fiyatları'!$B$2:$B$11,,-1)*$I$4</f>
        <v>46</v>
      </c>
      <c r="D1733">
        <f>_xlfn.XLOOKUP(B1733,'altın fonu'!$A$2:$A$1834,'altın fonu'!$B$2:$B$1834,,0)</f>
        <v>0.4572</v>
      </c>
      <c r="E1733">
        <f t="shared" si="27"/>
        <v>100.61242344706912</v>
      </c>
      <c r="F1733">
        <f>E1733*'altın fonu'!$B$1834</f>
        <v>48.535433070866141</v>
      </c>
    </row>
    <row r="1734" spans="1:6" x14ac:dyDescent="0.3">
      <c r="A1734">
        <v>1733</v>
      </c>
      <c r="B1734" s="1">
        <v>45134</v>
      </c>
      <c r="C1734" s="6">
        <f>_xlfn.XLOOKUP(B1734,'sigara fiyatları'!$A$2:$A$11,'sigara fiyatları'!$B$2:$B$11,,-1)*$I$4</f>
        <v>46</v>
      </c>
      <c r="D1734">
        <f>_xlfn.XLOOKUP(B1734,'altın fonu'!$A$2:$A$1834,'altın fonu'!$B$2:$B$1834,,0)</f>
        <v>0.4602</v>
      </c>
      <c r="E1734">
        <f t="shared" si="27"/>
        <v>99.956540634506737</v>
      </c>
      <c r="F1734">
        <f>E1734*'altın fonu'!$B$1834</f>
        <v>48.219035202086047</v>
      </c>
    </row>
    <row r="1735" spans="1:6" x14ac:dyDescent="0.3">
      <c r="A1735">
        <v>1734</v>
      </c>
      <c r="B1735" s="1">
        <v>45135</v>
      </c>
      <c r="C1735" s="6">
        <f>_xlfn.XLOOKUP(B1735,'sigara fiyatları'!$A$2:$A$11,'sigara fiyatları'!$B$2:$B$11,,-1)*$I$4</f>
        <v>46</v>
      </c>
      <c r="D1735">
        <f>_xlfn.XLOOKUP(B1735,'altın fonu'!$A$2:$A$1834,'altın fonu'!$B$2:$B$1834,,0)</f>
        <v>0.46110000000000001</v>
      </c>
      <c r="E1735">
        <f t="shared" si="27"/>
        <v>99.761440034699632</v>
      </c>
      <c r="F1735">
        <f>E1735*'altın fonu'!$B$1834</f>
        <v>48.124918672739099</v>
      </c>
    </row>
    <row r="1736" spans="1:6" x14ac:dyDescent="0.3">
      <c r="A1736">
        <v>1735</v>
      </c>
      <c r="B1736" s="1">
        <v>45136</v>
      </c>
      <c r="C1736" s="6">
        <f>_xlfn.XLOOKUP(B1736,'sigara fiyatları'!$A$2:$A$11,'sigara fiyatları'!$B$2:$B$11,,-1)*$I$4</f>
        <v>46</v>
      </c>
      <c r="D1736">
        <f>_xlfn.XLOOKUP(B1736,'altın fonu'!$A$2:$A$1834,'altın fonu'!$B$2:$B$1834,,0)</f>
        <v>0.46110000000000001</v>
      </c>
      <c r="E1736">
        <f t="shared" si="27"/>
        <v>99.761440034699632</v>
      </c>
      <c r="F1736">
        <f>E1736*'altın fonu'!$B$1834</f>
        <v>48.124918672739099</v>
      </c>
    </row>
    <row r="1737" spans="1:6" x14ac:dyDescent="0.3">
      <c r="A1737">
        <v>1736</v>
      </c>
      <c r="B1737" s="1">
        <v>45137</v>
      </c>
      <c r="C1737" s="6">
        <f>_xlfn.XLOOKUP(B1737,'sigara fiyatları'!$A$2:$A$11,'sigara fiyatları'!$B$2:$B$11,,-1)*$I$4</f>
        <v>46</v>
      </c>
      <c r="D1737">
        <f>_xlfn.XLOOKUP(B1737,'altın fonu'!$A$2:$A$1834,'altın fonu'!$B$2:$B$1834,,0)</f>
        <v>0.46110000000000001</v>
      </c>
      <c r="E1737">
        <f t="shared" si="27"/>
        <v>99.761440034699632</v>
      </c>
      <c r="F1737">
        <f>E1737*'altın fonu'!$B$1834</f>
        <v>48.124918672739099</v>
      </c>
    </row>
    <row r="1738" spans="1:6" x14ac:dyDescent="0.3">
      <c r="A1738">
        <v>1737</v>
      </c>
      <c r="B1738" s="1">
        <v>45138</v>
      </c>
      <c r="C1738" s="6">
        <f>_xlfn.XLOOKUP(B1738,'sigara fiyatları'!$A$2:$A$11,'sigara fiyatları'!$B$2:$B$11,,-1)*$I$4</f>
        <v>46</v>
      </c>
      <c r="D1738">
        <f>_xlfn.XLOOKUP(B1738,'altın fonu'!$A$2:$A$1834,'altın fonu'!$B$2:$B$1834,,0)</f>
        <v>0.45750000000000002</v>
      </c>
      <c r="E1738">
        <f t="shared" si="27"/>
        <v>100.54644808743168</v>
      </c>
      <c r="F1738">
        <f>E1738*'altın fonu'!$B$1834</f>
        <v>48.503606557377047</v>
      </c>
    </row>
    <row r="1739" spans="1:6" x14ac:dyDescent="0.3">
      <c r="A1739">
        <v>1738</v>
      </c>
      <c r="B1739" s="1">
        <v>45139</v>
      </c>
      <c r="C1739" s="6">
        <f>_xlfn.XLOOKUP(B1739,'sigara fiyatları'!$A$2:$A$11,'sigara fiyatları'!$B$2:$B$11,,-1)*$I$4</f>
        <v>46</v>
      </c>
      <c r="D1739">
        <f>_xlfn.XLOOKUP(B1739,'altın fonu'!$A$2:$A$1834,'altın fonu'!$B$2:$B$1834,,0)</f>
        <v>0.45700000000000002</v>
      </c>
      <c r="E1739">
        <f t="shared" si="27"/>
        <v>100.65645514223195</v>
      </c>
      <c r="F1739">
        <f>E1739*'altın fonu'!$B$1834</f>
        <v>48.556673960612692</v>
      </c>
    </row>
    <row r="1740" spans="1:6" x14ac:dyDescent="0.3">
      <c r="A1740">
        <v>1739</v>
      </c>
      <c r="B1740" s="1">
        <v>45140</v>
      </c>
      <c r="C1740" s="6">
        <f>_xlfn.XLOOKUP(B1740,'sigara fiyatları'!$A$2:$A$11,'sigara fiyatları'!$B$2:$B$11,,-1)*$I$4</f>
        <v>46</v>
      </c>
      <c r="D1740">
        <f>_xlfn.XLOOKUP(B1740,'altın fonu'!$A$2:$A$1834,'altın fonu'!$B$2:$B$1834,,0)</f>
        <v>0.45729999999999998</v>
      </c>
      <c r="E1740">
        <f t="shared" si="27"/>
        <v>100.59042204242292</v>
      </c>
      <c r="F1740">
        <f>E1740*'altın fonu'!$B$1834</f>
        <v>48.524819593264816</v>
      </c>
    </row>
    <row r="1741" spans="1:6" x14ac:dyDescent="0.3">
      <c r="A1741">
        <v>1740</v>
      </c>
      <c r="B1741" s="1">
        <v>45141</v>
      </c>
      <c r="C1741" s="6">
        <f>_xlfn.XLOOKUP(B1741,'sigara fiyatları'!$A$2:$A$11,'sigara fiyatları'!$B$2:$B$11,,-1)*$I$4</f>
        <v>46</v>
      </c>
      <c r="D1741">
        <f>_xlfn.XLOOKUP(B1741,'altın fonu'!$A$2:$A$1834,'altın fonu'!$B$2:$B$1834,,0)</f>
        <v>0.4572</v>
      </c>
      <c r="E1741">
        <f t="shared" si="27"/>
        <v>100.61242344706912</v>
      </c>
      <c r="F1741">
        <f>E1741*'altın fonu'!$B$1834</f>
        <v>48.535433070866141</v>
      </c>
    </row>
    <row r="1742" spans="1:6" x14ac:dyDescent="0.3">
      <c r="A1742">
        <v>1741</v>
      </c>
      <c r="B1742" s="1">
        <v>45142</v>
      </c>
      <c r="C1742" s="6">
        <f>_xlfn.XLOOKUP(B1742,'sigara fiyatları'!$A$2:$A$11,'sigara fiyatları'!$B$2:$B$11,,-1)*$I$4</f>
        <v>46</v>
      </c>
      <c r="D1742">
        <f>_xlfn.XLOOKUP(B1742,'altın fonu'!$A$2:$A$1834,'altın fonu'!$B$2:$B$1834,,0)</f>
        <v>0.45329999999999998</v>
      </c>
      <c r="E1742">
        <f t="shared" si="27"/>
        <v>101.47804985660711</v>
      </c>
      <c r="F1742">
        <f>E1742*'altın fonu'!$B$1834</f>
        <v>48.953011250827274</v>
      </c>
    </row>
    <row r="1743" spans="1:6" x14ac:dyDescent="0.3">
      <c r="A1743">
        <v>1742</v>
      </c>
      <c r="B1743" s="1">
        <v>45143</v>
      </c>
      <c r="C1743" s="6">
        <f>_xlfn.XLOOKUP(B1743,'sigara fiyatları'!$A$2:$A$11,'sigara fiyatları'!$B$2:$B$11,,-1)*$I$4</f>
        <v>46</v>
      </c>
      <c r="D1743">
        <f>_xlfn.XLOOKUP(B1743,'altın fonu'!$A$2:$A$1834,'altın fonu'!$B$2:$B$1834,,0)</f>
        <v>0.45329999999999998</v>
      </c>
      <c r="E1743">
        <f t="shared" si="27"/>
        <v>101.47804985660711</v>
      </c>
      <c r="F1743">
        <f>E1743*'altın fonu'!$B$1834</f>
        <v>48.953011250827274</v>
      </c>
    </row>
    <row r="1744" spans="1:6" x14ac:dyDescent="0.3">
      <c r="A1744">
        <v>1743</v>
      </c>
      <c r="B1744" s="1">
        <v>45144</v>
      </c>
      <c r="C1744" s="6">
        <f>_xlfn.XLOOKUP(B1744,'sigara fiyatları'!$A$2:$A$11,'sigara fiyatları'!$B$2:$B$11,,-1)*$I$4</f>
        <v>46</v>
      </c>
      <c r="D1744">
        <f>_xlfn.XLOOKUP(B1744,'altın fonu'!$A$2:$A$1834,'altın fonu'!$B$2:$B$1834,,0)</f>
        <v>0.45329999999999998</v>
      </c>
      <c r="E1744">
        <f t="shared" si="27"/>
        <v>101.47804985660711</v>
      </c>
      <c r="F1744">
        <f>E1744*'altın fonu'!$B$1834</f>
        <v>48.953011250827274</v>
      </c>
    </row>
    <row r="1745" spans="1:6" x14ac:dyDescent="0.3">
      <c r="A1745">
        <v>1744</v>
      </c>
      <c r="B1745" s="1">
        <v>45145</v>
      </c>
      <c r="C1745" s="6">
        <f>_xlfn.XLOOKUP(B1745,'sigara fiyatları'!$A$2:$A$11,'sigara fiyatları'!$B$2:$B$11,,-1)*$I$4</f>
        <v>46</v>
      </c>
      <c r="D1745">
        <f>_xlfn.XLOOKUP(B1745,'altın fonu'!$A$2:$A$1834,'altın fonu'!$B$2:$B$1834,,0)</f>
        <v>0.45319999999999999</v>
      </c>
      <c r="E1745">
        <f t="shared" si="27"/>
        <v>101.50044130626655</v>
      </c>
      <c r="F1745">
        <f>E1745*'altın fonu'!$B$1834</f>
        <v>48.963812886142982</v>
      </c>
    </row>
    <row r="1746" spans="1:6" x14ac:dyDescent="0.3">
      <c r="A1746">
        <v>1745</v>
      </c>
      <c r="B1746" s="1">
        <v>45146</v>
      </c>
      <c r="C1746" s="6">
        <f>_xlfn.XLOOKUP(B1746,'sigara fiyatları'!$A$2:$A$11,'sigara fiyatları'!$B$2:$B$11,,-1)*$I$4</f>
        <v>46</v>
      </c>
      <c r="D1746">
        <f>_xlfn.XLOOKUP(B1746,'altın fonu'!$A$2:$A$1834,'altın fonu'!$B$2:$B$1834,,0)</f>
        <v>0.45329999999999998</v>
      </c>
      <c r="E1746">
        <f t="shared" si="27"/>
        <v>101.47804985660711</v>
      </c>
      <c r="F1746">
        <f>E1746*'altın fonu'!$B$1834</f>
        <v>48.953011250827274</v>
      </c>
    </row>
    <row r="1747" spans="1:6" x14ac:dyDescent="0.3">
      <c r="A1747">
        <v>1746</v>
      </c>
      <c r="B1747" s="1">
        <v>45147</v>
      </c>
      <c r="C1747" s="6">
        <f>_xlfn.XLOOKUP(B1747,'sigara fiyatları'!$A$2:$A$11,'sigara fiyatları'!$B$2:$B$11,,-1)*$I$4</f>
        <v>46</v>
      </c>
      <c r="D1747">
        <f>_xlfn.XLOOKUP(B1747,'altın fonu'!$A$2:$A$1834,'altın fonu'!$B$2:$B$1834,,0)</f>
        <v>0.45779999999999998</v>
      </c>
      <c r="E1747">
        <f t="shared" si="27"/>
        <v>100.48055919615553</v>
      </c>
      <c r="F1747">
        <f>E1747*'altın fonu'!$B$1834</f>
        <v>48.471821756225424</v>
      </c>
    </row>
    <row r="1748" spans="1:6" x14ac:dyDescent="0.3">
      <c r="A1748">
        <v>1747</v>
      </c>
      <c r="B1748" s="1">
        <v>45148</v>
      </c>
      <c r="C1748" s="6">
        <f>_xlfn.XLOOKUP(B1748,'sigara fiyatları'!$A$2:$A$11,'sigara fiyatları'!$B$2:$B$11,,-1)*$I$4</f>
        <v>46</v>
      </c>
      <c r="D1748">
        <f>_xlfn.XLOOKUP(B1748,'altın fonu'!$A$2:$A$1834,'altın fonu'!$B$2:$B$1834,,0)</f>
        <v>0.45269999999999999</v>
      </c>
      <c r="E1748">
        <f t="shared" si="27"/>
        <v>101.61254694057875</v>
      </c>
      <c r="F1748">
        <f>E1748*'altın fonu'!$B$1834</f>
        <v>49.017892644135188</v>
      </c>
    </row>
    <row r="1749" spans="1:6" x14ac:dyDescent="0.3">
      <c r="A1749">
        <v>1748</v>
      </c>
      <c r="B1749" s="1">
        <v>45149</v>
      </c>
      <c r="C1749" s="6">
        <f>_xlfn.XLOOKUP(B1749,'sigara fiyatları'!$A$2:$A$11,'sigara fiyatları'!$B$2:$B$11,,-1)*$I$4</f>
        <v>46</v>
      </c>
      <c r="D1749">
        <f>_xlfn.XLOOKUP(B1749,'altın fonu'!$A$2:$A$1834,'altın fonu'!$B$2:$B$1834,,0)</f>
        <v>0.45100000000000001</v>
      </c>
      <c r="E1749">
        <f t="shared" si="27"/>
        <v>101.99556541019956</v>
      </c>
      <c r="F1749">
        <f>E1749*'altın fonu'!$B$1834</f>
        <v>49.202660753880266</v>
      </c>
    </row>
    <row r="1750" spans="1:6" x14ac:dyDescent="0.3">
      <c r="A1750">
        <v>1749</v>
      </c>
      <c r="B1750" s="1">
        <v>45150</v>
      </c>
      <c r="C1750" s="6">
        <f>_xlfn.XLOOKUP(B1750,'sigara fiyatları'!$A$2:$A$11,'sigara fiyatları'!$B$2:$B$11,,-1)*$I$4</f>
        <v>46</v>
      </c>
      <c r="D1750">
        <f>_xlfn.XLOOKUP(B1750,'altın fonu'!$A$2:$A$1834,'altın fonu'!$B$2:$B$1834,,0)</f>
        <v>0.45100000000000001</v>
      </c>
      <c r="E1750">
        <f t="shared" si="27"/>
        <v>101.99556541019956</v>
      </c>
      <c r="F1750">
        <f>E1750*'altın fonu'!$B$1834</f>
        <v>49.202660753880266</v>
      </c>
    </row>
    <row r="1751" spans="1:6" x14ac:dyDescent="0.3">
      <c r="A1751">
        <v>1750</v>
      </c>
      <c r="B1751" s="1">
        <v>45151</v>
      </c>
      <c r="C1751" s="6">
        <f>_xlfn.XLOOKUP(B1751,'sigara fiyatları'!$A$2:$A$11,'sigara fiyatları'!$B$2:$B$11,,-1)*$I$4</f>
        <v>46</v>
      </c>
      <c r="D1751">
        <f>_xlfn.XLOOKUP(B1751,'altın fonu'!$A$2:$A$1834,'altın fonu'!$B$2:$B$1834,,0)</f>
        <v>0.45100000000000001</v>
      </c>
      <c r="E1751">
        <f t="shared" si="27"/>
        <v>101.99556541019956</v>
      </c>
      <c r="F1751">
        <f>E1751*'altın fonu'!$B$1834</f>
        <v>49.202660753880266</v>
      </c>
    </row>
    <row r="1752" spans="1:6" x14ac:dyDescent="0.3">
      <c r="A1752">
        <v>1751</v>
      </c>
      <c r="B1752" s="1">
        <v>45152</v>
      </c>
      <c r="C1752" s="6">
        <f>_xlfn.XLOOKUP(B1752,'sigara fiyatları'!$A$2:$A$11,'sigara fiyatları'!$B$2:$B$11,,-1)*$I$4</f>
        <v>46</v>
      </c>
      <c r="D1752">
        <f>_xlfn.XLOOKUP(B1752,'altın fonu'!$A$2:$A$1834,'altın fonu'!$B$2:$B$1834,,0)</f>
        <v>0.44919999999999999</v>
      </c>
      <c r="E1752">
        <f t="shared" si="27"/>
        <v>102.40427426536064</v>
      </c>
      <c r="F1752">
        <f>E1752*'altın fonu'!$B$1834</f>
        <v>49.399821905609976</v>
      </c>
    </row>
    <row r="1753" spans="1:6" x14ac:dyDescent="0.3">
      <c r="A1753">
        <v>1752</v>
      </c>
      <c r="B1753" s="1">
        <v>45153</v>
      </c>
      <c r="C1753" s="6">
        <f>_xlfn.XLOOKUP(B1753,'sigara fiyatları'!$A$2:$A$11,'sigara fiyatları'!$B$2:$B$11,,-1)*$I$4</f>
        <v>46</v>
      </c>
      <c r="D1753">
        <f>_xlfn.XLOOKUP(B1753,'altın fonu'!$A$2:$A$1834,'altın fonu'!$B$2:$B$1834,,0)</f>
        <v>0.4521</v>
      </c>
      <c r="E1753">
        <f t="shared" si="27"/>
        <v>101.747401017474</v>
      </c>
      <c r="F1753">
        <f>E1753*'altın fonu'!$B$1834</f>
        <v>49.082946250829458</v>
      </c>
    </row>
    <row r="1754" spans="1:6" x14ac:dyDescent="0.3">
      <c r="A1754">
        <v>1753</v>
      </c>
      <c r="B1754" s="1">
        <v>45154</v>
      </c>
      <c r="C1754" s="6">
        <f>_xlfn.XLOOKUP(B1754,'sigara fiyatları'!$A$2:$A$11,'sigara fiyatları'!$B$2:$B$11,,-1)*$I$4</f>
        <v>46</v>
      </c>
      <c r="D1754">
        <f>_xlfn.XLOOKUP(B1754,'altın fonu'!$A$2:$A$1834,'altın fonu'!$B$2:$B$1834,,0)</f>
        <v>0.45319999999999999</v>
      </c>
      <c r="E1754">
        <f t="shared" si="27"/>
        <v>101.50044130626655</v>
      </c>
      <c r="F1754">
        <f>E1754*'altın fonu'!$B$1834</f>
        <v>48.963812886142982</v>
      </c>
    </row>
    <row r="1755" spans="1:6" x14ac:dyDescent="0.3">
      <c r="A1755">
        <v>1754</v>
      </c>
      <c r="B1755" s="1">
        <v>45155</v>
      </c>
      <c r="C1755" s="6">
        <f>_xlfn.XLOOKUP(B1755,'sigara fiyatları'!$A$2:$A$11,'sigara fiyatları'!$B$2:$B$11,,-1)*$I$4</f>
        <v>46</v>
      </c>
      <c r="D1755">
        <f>_xlfn.XLOOKUP(B1755,'altın fonu'!$A$2:$A$1834,'altın fonu'!$B$2:$B$1834,,0)</f>
        <v>0.45150000000000001</v>
      </c>
      <c r="E1755">
        <f t="shared" si="27"/>
        <v>101.88261351052049</v>
      </c>
      <c r="F1755">
        <f>E1755*'altın fonu'!$B$1834</f>
        <v>49.148172757475081</v>
      </c>
    </row>
    <row r="1756" spans="1:6" x14ac:dyDescent="0.3">
      <c r="A1756">
        <v>1755</v>
      </c>
      <c r="B1756" s="1">
        <v>45156</v>
      </c>
      <c r="C1756" s="6">
        <f>_xlfn.XLOOKUP(B1756,'sigara fiyatları'!$A$2:$A$11,'sigara fiyatları'!$B$2:$B$11,,-1)*$I$4</f>
        <v>46</v>
      </c>
      <c r="D1756">
        <f>_xlfn.XLOOKUP(B1756,'altın fonu'!$A$2:$A$1834,'altın fonu'!$B$2:$B$1834,,0)</f>
        <v>0.45150000000000001</v>
      </c>
      <c r="E1756">
        <f t="shared" si="27"/>
        <v>101.88261351052049</v>
      </c>
      <c r="F1756">
        <f>E1756*'altın fonu'!$B$1834</f>
        <v>49.148172757475081</v>
      </c>
    </row>
    <row r="1757" spans="1:6" x14ac:dyDescent="0.3">
      <c r="A1757">
        <v>1756</v>
      </c>
      <c r="B1757" s="1">
        <v>45157</v>
      </c>
      <c r="C1757" s="6">
        <f>_xlfn.XLOOKUP(B1757,'sigara fiyatları'!$A$2:$A$11,'sigara fiyatları'!$B$2:$B$11,,-1)*$I$4</f>
        <v>46</v>
      </c>
      <c r="D1757">
        <f>_xlfn.XLOOKUP(B1757,'altın fonu'!$A$2:$A$1834,'altın fonu'!$B$2:$B$1834,,0)</f>
        <v>0.45150000000000001</v>
      </c>
      <c r="E1757">
        <f t="shared" si="27"/>
        <v>101.88261351052049</v>
      </c>
      <c r="F1757">
        <f>E1757*'altın fonu'!$B$1834</f>
        <v>49.148172757475081</v>
      </c>
    </row>
    <row r="1758" spans="1:6" x14ac:dyDescent="0.3">
      <c r="A1758">
        <v>1757</v>
      </c>
      <c r="B1758" s="1">
        <v>45158</v>
      </c>
      <c r="C1758" s="6">
        <f>_xlfn.XLOOKUP(B1758,'sigara fiyatları'!$A$2:$A$11,'sigara fiyatları'!$B$2:$B$11,,-1)*$I$4</f>
        <v>46</v>
      </c>
      <c r="D1758">
        <f>_xlfn.XLOOKUP(B1758,'altın fonu'!$A$2:$A$1834,'altın fonu'!$B$2:$B$1834,,0)</f>
        <v>0.45150000000000001</v>
      </c>
      <c r="E1758">
        <f t="shared" si="27"/>
        <v>101.88261351052049</v>
      </c>
      <c r="F1758">
        <f>E1758*'altın fonu'!$B$1834</f>
        <v>49.148172757475081</v>
      </c>
    </row>
    <row r="1759" spans="1:6" x14ac:dyDescent="0.3">
      <c r="A1759">
        <v>1758</v>
      </c>
      <c r="B1759" s="1">
        <v>45159</v>
      </c>
      <c r="C1759" s="6">
        <f>_xlfn.XLOOKUP(B1759,'sigara fiyatları'!$A$2:$A$11,'sigara fiyatları'!$B$2:$B$11,,-1)*$I$4</f>
        <v>46</v>
      </c>
      <c r="D1759">
        <f>_xlfn.XLOOKUP(B1759,'altın fonu'!$A$2:$A$1834,'altın fonu'!$B$2:$B$1834,,0)</f>
        <v>0.45019999999999999</v>
      </c>
      <c r="E1759">
        <f t="shared" si="27"/>
        <v>102.17681030653043</v>
      </c>
      <c r="F1759">
        <f>E1759*'altın fonu'!$B$1834</f>
        <v>49.290093291870278</v>
      </c>
    </row>
    <row r="1760" spans="1:6" x14ac:dyDescent="0.3">
      <c r="A1760">
        <v>1759</v>
      </c>
      <c r="B1760" s="1">
        <v>45160</v>
      </c>
      <c r="C1760" s="6">
        <f>_xlfn.XLOOKUP(B1760,'sigara fiyatları'!$A$2:$A$11,'sigara fiyatları'!$B$2:$B$11,,-1)*$I$4</f>
        <v>46</v>
      </c>
      <c r="D1760">
        <f>_xlfn.XLOOKUP(B1760,'altın fonu'!$A$2:$A$1834,'altın fonu'!$B$2:$B$1834,,0)</f>
        <v>0.4577</v>
      </c>
      <c r="E1760">
        <f t="shared" si="27"/>
        <v>100.50251256281408</v>
      </c>
      <c r="F1760">
        <f>E1760*'altın fonu'!$B$1834</f>
        <v>48.482412060301513</v>
      </c>
    </row>
    <row r="1761" spans="1:6" x14ac:dyDescent="0.3">
      <c r="A1761">
        <v>1760</v>
      </c>
      <c r="B1761" s="1">
        <v>45161</v>
      </c>
      <c r="C1761" s="6">
        <f>_xlfn.XLOOKUP(B1761,'sigara fiyatları'!$A$2:$A$11,'sigara fiyatları'!$B$2:$B$11,,-1)*$I$4</f>
        <v>46</v>
      </c>
      <c r="D1761">
        <f>_xlfn.XLOOKUP(B1761,'altın fonu'!$A$2:$A$1834,'altın fonu'!$B$2:$B$1834,,0)</f>
        <v>0.45150000000000001</v>
      </c>
      <c r="E1761">
        <f t="shared" si="27"/>
        <v>101.88261351052049</v>
      </c>
      <c r="F1761">
        <f>E1761*'altın fonu'!$B$1834</f>
        <v>49.148172757475081</v>
      </c>
    </row>
    <row r="1762" spans="1:6" x14ac:dyDescent="0.3">
      <c r="A1762">
        <v>1761</v>
      </c>
      <c r="B1762" s="1">
        <v>45162</v>
      </c>
      <c r="C1762" s="6">
        <f>_xlfn.XLOOKUP(B1762,'sigara fiyatları'!$A$2:$A$11,'sigara fiyatları'!$B$2:$B$11,,-1)*$I$4</f>
        <v>46</v>
      </c>
      <c r="D1762">
        <f>_xlfn.XLOOKUP(B1762,'altın fonu'!$A$2:$A$1834,'altın fonu'!$B$2:$B$1834,,0)</f>
        <v>0.4541</v>
      </c>
      <c r="E1762">
        <f t="shared" si="27"/>
        <v>101.29927328782206</v>
      </c>
      <c r="F1762">
        <f>E1762*'altın fonu'!$B$1834</f>
        <v>48.866769434045359</v>
      </c>
    </row>
    <row r="1763" spans="1:6" x14ac:dyDescent="0.3">
      <c r="A1763">
        <v>1762</v>
      </c>
      <c r="B1763" s="1">
        <v>45163</v>
      </c>
      <c r="C1763" s="6">
        <f>_xlfn.XLOOKUP(B1763,'sigara fiyatları'!$A$2:$A$11,'sigara fiyatları'!$B$2:$B$11,,-1)*$I$4</f>
        <v>46</v>
      </c>
      <c r="D1763">
        <f>_xlfn.XLOOKUP(B1763,'altın fonu'!$A$2:$A$1834,'altın fonu'!$B$2:$B$1834,,0)</f>
        <v>0.4577</v>
      </c>
      <c r="E1763">
        <f t="shared" si="27"/>
        <v>100.50251256281408</v>
      </c>
      <c r="F1763">
        <f>E1763*'altın fonu'!$B$1834</f>
        <v>48.482412060301513</v>
      </c>
    </row>
    <row r="1764" spans="1:6" x14ac:dyDescent="0.3">
      <c r="A1764">
        <v>1763</v>
      </c>
      <c r="B1764" s="1">
        <v>45164</v>
      </c>
      <c r="C1764" s="6">
        <f>_xlfn.XLOOKUP(B1764,'sigara fiyatları'!$A$2:$A$11,'sigara fiyatları'!$B$2:$B$11,,-1)*$I$4</f>
        <v>46</v>
      </c>
      <c r="D1764">
        <f>_xlfn.XLOOKUP(B1764,'altın fonu'!$A$2:$A$1834,'altın fonu'!$B$2:$B$1834,,0)</f>
        <v>0.4577</v>
      </c>
      <c r="E1764">
        <f t="shared" si="27"/>
        <v>100.50251256281408</v>
      </c>
      <c r="F1764">
        <f>E1764*'altın fonu'!$B$1834</f>
        <v>48.482412060301513</v>
      </c>
    </row>
    <row r="1765" spans="1:6" x14ac:dyDescent="0.3">
      <c r="A1765">
        <v>1764</v>
      </c>
      <c r="B1765" s="1">
        <v>45165</v>
      </c>
      <c r="C1765" s="6">
        <f>_xlfn.XLOOKUP(B1765,'sigara fiyatları'!$A$2:$A$11,'sigara fiyatları'!$B$2:$B$11,,-1)*$I$4</f>
        <v>46</v>
      </c>
      <c r="D1765">
        <f>_xlfn.XLOOKUP(B1765,'altın fonu'!$A$2:$A$1834,'altın fonu'!$B$2:$B$1834,,0)</f>
        <v>0.4577</v>
      </c>
      <c r="E1765">
        <f t="shared" si="27"/>
        <v>100.50251256281408</v>
      </c>
      <c r="F1765">
        <f>E1765*'altın fonu'!$B$1834</f>
        <v>48.482412060301513</v>
      </c>
    </row>
    <row r="1766" spans="1:6" x14ac:dyDescent="0.3">
      <c r="A1766">
        <v>1765</v>
      </c>
      <c r="B1766" s="1">
        <v>45166</v>
      </c>
      <c r="C1766" s="6">
        <f>_xlfn.XLOOKUP(B1766,'sigara fiyatları'!$A$2:$A$11,'sigara fiyatları'!$B$2:$B$11,,-1)*$I$4</f>
        <v>46</v>
      </c>
      <c r="D1766">
        <f>_xlfn.XLOOKUP(B1766,'altın fonu'!$A$2:$A$1834,'altın fonu'!$B$2:$B$1834,,0)</f>
        <v>0.44579999999999997</v>
      </c>
      <c r="E1766">
        <f t="shared" si="27"/>
        <v>103.18528488111261</v>
      </c>
      <c r="F1766">
        <f>E1766*'altın fonu'!$B$1834</f>
        <v>49.776581426648718</v>
      </c>
    </row>
    <row r="1767" spans="1:6" x14ac:dyDescent="0.3">
      <c r="A1767">
        <v>1766</v>
      </c>
      <c r="B1767" s="1">
        <v>45167</v>
      </c>
      <c r="C1767" s="6">
        <f>_xlfn.XLOOKUP(B1767,'sigara fiyatları'!$A$2:$A$11,'sigara fiyatları'!$B$2:$B$11,,-1)*$I$4</f>
        <v>46</v>
      </c>
      <c r="D1767">
        <f>_xlfn.XLOOKUP(B1767,'altın fonu'!$A$2:$A$1834,'altın fonu'!$B$2:$B$1834,,0)</f>
        <v>0.44390000000000002</v>
      </c>
      <c r="E1767">
        <f t="shared" si="27"/>
        <v>103.62694300518135</v>
      </c>
      <c r="F1767">
        <f>E1767*'altın fonu'!$B$1834</f>
        <v>49.989637305699482</v>
      </c>
    </row>
    <row r="1768" spans="1:6" x14ac:dyDescent="0.3">
      <c r="A1768">
        <v>1767</v>
      </c>
      <c r="B1768" s="1">
        <v>45168</v>
      </c>
      <c r="C1768" s="6">
        <f>_xlfn.XLOOKUP(B1768,'sigara fiyatları'!$A$2:$A$11,'sigara fiyatları'!$B$2:$B$11,,-1)*$I$4</f>
        <v>46</v>
      </c>
      <c r="D1768">
        <f>_xlfn.XLOOKUP(B1768,'altın fonu'!$A$2:$A$1834,'altın fonu'!$B$2:$B$1834,,0)</f>
        <v>0.44390000000000002</v>
      </c>
      <c r="E1768">
        <f t="shared" si="27"/>
        <v>103.62694300518135</v>
      </c>
      <c r="F1768">
        <f>E1768*'altın fonu'!$B$1834</f>
        <v>49.989637305699482</v>
      </c>
    </row>
    <row r="1769" spans="1:6" x14ac:dyDescent="0.3">
      <c r="A1769">
        <v>1768</v>
      </c>
      <c r="B1769" s="1">
        <v>45169</v>
      </c>
      <c r="C1769" s="6">
        <f>_xlfn.XLOOKUP(B1769,'sigara fiyatları'!$A$2:$A$11,'sigara fiyatları'!$B$2:$B$11,,-1)*$I$4</f>
        <v>46</v>
      </c>
      <c r="D1769">
        <f>_xlfn.XLOOKUP(B1769,'altın fonu'!$A$2:$A$1834,'altın fonu'!$B$2:$B$1834,,0)</f>
        <v>0.44280000000000003</v>
      </c>
      <c r="E1769">
        <f t="shared" si="27"/>
        <v>103.8843721770551</v>
      </c>
      <c r="F1769">
        <f>E1769*'altın fonu'!$B$1834</f>
        <v>50.113821138211378</v>
      </c>
    </row>
    <row r="1770" spans="1:6" x14ac:dyDescent="0.3">
      <c r="A1770">
        <v>1769</v>
      </c>
      <c r="B1770" s="1">
        <v>45170</v>
      </c>
      <c r="C1770" s="6">
        <f>_xlfn.XLOOKUP(B1770,'sigara fiyatları'!$A$2:$A$11,'sigara fiyatları'!$B$2:$B$11,,-1)*$I$4</f>
        <v>46</v>
      </c>
      <c r="D1770">
        <f>_xlfn.XLOOKUP(B1770,'altın fonu'!$A$2:$A$1834,'altın fonu'!$B$2:$B$1834,,0)</f>
        <v>0.44779999999999998</v>
      </c>
      <c r="E1770">
        <f t="shared" si="27"/>
        <v>102.72443054935239</v>
      </c>
      <c r="F1770">
        <f>E1770*'altın fonu'!$B$1834</f>
        <v>49.554265297007596</v>
      </c>
    </row>
    <row r="1771" spans="1:6" x14ac:dyDescent="0.3">
      <c r="A1771">
        <v>1770</v>
      </c>
      <c r="B1771" s="1">
        <v>45171</v>
      </c>
      <c r="C1771" s="6">
        <f>_xlfn.XLOOKUP(B1771,'sigara fiyatları'!$A$2:$A$11,'sigara fiyatları'!$B$2:$B$11,,-1)*$I$4</f>
        <v>46</v>
      </c>
      <c r="D1771">
        <f>_xlfn.XLOOKUP(B1771,'altın fonu'!$A$2:$A$1834,'altın fonu'!$B$2:$B$1834,,0)</f>
        <v>0.44779999999999998</v>
      </c>
      <c r="E1771">
        <f t="shared" si="27"/>
        <v>102.72443054935239</v>
      </c>
      <c r="F1771">
        <f>E1771*'altın fonu'!$B$1834</f>
        <v>49.554265297007596</v>
      </c>
    </row>
    <row r="1772" spans="1:6" x14ac:dyDescent="0.3">
      <c r="A1772">
        <v>1771</v>
      </c>
      <c r="B1772" s="1">
        <v>45172</v>
      </c>
      <c r="C1772" s="6">
        <f>_xlfn.XLOOKUP(B1772,'sigara fiyatları'!$A$2:$A$11,'sigara fiyatları'!$B$2:$B$11,,-1)*$I$4</f>
        <v>46</v>
      </c>
      <c r="D1772">
        <f>_xlfn.XLOOKUP(B1772,'altın fonu'!$A$2:$A$1834,'altın fonu'!$B$2:$B$1834,,0)</f>
        <v>0.44779999999999998</v>
      </c>
      <c r="E1772">
        <f t="shared" si="27"/>
        <v>102.72443054935239</v>
      </c>
      <c r="F1772">
        <f>E1772*'altın fonu'!$B$1834</f>
        <v>49.554265297007596</v>
      </c>
    </row>
    <row r="1773" spans="1:6" x14ac:dyDescent="0.3">
      <c r="A1773">
        <v>1772</v>
      </c>
      <c r="B1773" s="1">
        <v>45173</v>
      </c>
      <c r="C1773" s="6">
        <f>_xlfn.XLOOKUP(B1773,'sigara fiyatları'!$A$2:$A$11,'sigara fiyatları'!$B$2:$B$11,,-1)*$I$4</f>
        <v>51</v>
      </c>
      <c r="D1773">
        <f>_xlfn.XLOOKUP(B1773,'altın fonu'!$A$2:$A$1834,'altın fonu'!$B$2:$B$1834,,0)</f>
        <v>0.44879999999999998</v>
      </c>
      <c r="E1773">
        <f t="shared" si="27"/>
        <v>113.63636363636364</v>
      </c>
      <c r="F1773">
        <f>E1773*'altın fonu'!$B$1834</f>
        <v>54.81818181818182</v>
      </c>
    </row>
    <row r="1774" spans="1:6" x14ac:dyDescent="0.3">
      <c r="A1774">
        <v>1773</v>
      </c>
      <c r="B1774" s="1">
        <v>45174</v>
      </c>
      <c r="C1774" s="6">
        <f>_xlfn.XLOOKUP(B1774,'sigara fiyatları'!$A$2:$A$11,'sigara fiyatları'!$B$2:$B$11,,-1)*$I$4</f>
        <v>51</v>
      </c>
      <c r="D1774">
        <f>_xlfn.XLOOKUP(B1774,'altın fonu'!$A$2:$A$1834,'altın fonu'!$B$2:$B$1834,,0)</f>
        <v>0.44640000000000002</v>
      </c>
      <c r="E1774">
        <f t="shared" si="27"/>
        <v>114.24731182795698</v>
      </c>
      <c r="F1774">
        <f>E1774*'altın fonu'!$B$1834</f>
        <v>55.112903225806448</v>
      </c>
    </row>
    <row r="1775" spans="1:6" x14ac:dyDescent="0.3">
      <c r="A1775">
        <v>1774</v>
      </c>
      <c r="B1775" s="1">
        <v>45175</v>
      </c>
      <c r="C1775" s="6">
        <f>_xlfn.XLOOKUP(B1775,'sigara fiyatları'!$A$2:$A$11,'sigara fiyatları'!$B$2:$B$11,,-1)*$I$4</f>
        <v>51</v>
      </c>
      <c r="D1775">
        <f>_xlfn.XLOOKUP(B1775,'altın fonu'!$A$2:$A$1834,'altın fonu'!$B$2:$B$1834,,0)</f>
        <v>0.4461</v>
      </c>
      <c r="E1775">
        <f t="shared" si="27"/>
        <v>114.32414256893074</v>
      </c>
      <c r="F1775">
        <f>E1775*'altın fonu'!$B$1834</f>
        <v>55.149966375252191</v>
      </c>
    </row>
    <row r="1776" spans="1:6" x14ac:dyDescent="0.3">
      <c r="A1776">
        <v>1775</v>
      </c>
      <c r="B1776" s="1">
        <v>45176</v>
      </c>
      <c r="C1776" s="6">
        <f>_xlfn.XLOOKUP(B1776,'sigara fiyatları'!$A$2:$A$11,'sigara fiyatları'!$B$2:$B$11,,-1)*$I$4</f>
        <v>51</v>
      </c>
      <c r="D1776">
        <f>_xlfn.XLOOKUP(B1776,'altın fonu'!$A$2:$A$1834,'altın fonu'!$B$2:$B$1834,,0)</f>
        <v>0.44290000000000002</v>
      </c>
      <c r="E1776">
        <f t="shared" si="27"/>
        <v>115.15014675999096</v>
      </c>
      <c r="F1776">
        <f>E1776*'altın fonu'!$B$1834</f>
        <v>55.548430797019641</v>
      </c>
    </row>
    <row r="1777" spans="1:6" x14ac:dyDescent="0.3">
      <c r="A1777">
        <v>1776</v>
      </c>
      <c r="B1777" s="1">
        <v>45177</v>
      </c>
      <c r="C1777" s="6">
        <f>_xlfn.XLOOKUP(B1777,'sigara fiyatları'!$A$2:$A$11,'sigara fiyatları'!$B$2:$B$11,,-1)*$I$4</f>
        <v>51</v>
      </c>
      <c r="D1777">
        <f>_xlfn.XLOOKUP(B1777,'altın fonu'!$A$2:$A$1834,'altın fonu'!$B$2:$B$1834,,0)</f>
        <v>0.44500000000000001</v>
      </c>
      <c r="E1777">
        <f t="shared" si="27"/>
        <v>114.6067415730337</v>
      </c>
      <c r="F1777">
        <f>E1777*'altın fonu'!$B$1834</f>
        <v>55.286292134831456</v>
      </c>
    </row>
    <row r="1778" spans="1:6" x14ac:dyDescent="0.3">
      <c r="A1778">
        <v>1777</v>
      </c>
      <c r="B1778" s="1">
        <v>45178</v>
      </c>
      <c r="C1778" s="6">
        <f>_xlfn.XLOOKUP(B1778,'sigara fiyatları'!$A$2:$A$11,'sigara fiyatları'!$B$2:$B$11,,-1)*$I$4</f>
        <v>51</v>
      </c>
      <c r="D1778">
        <f>_xlfn.XLOOKUP(B1778,'altın fonu'!$A$2:$A$1834,'altın fonu'!$B$2:$B$1834,,0)</f>
        <v>0.44500000000000001</v>
      </c>
      <c r="E1778">
        <f t="shared" si="27"/>
        <v>114.6067415730337</v>
      </c>
      <c r="F1778">
        <f>E1778*'altın fonu'!$B$1834</f>
        <v>55.286292134831456</v>
      </c>
    </row>
    <row r="1779" spans="1:6" x14ac:dyDescent="0.3">
      <c r="A1779">
        <v>1778</v>
      </c>
      <c r="B1779" s="1">
        <v>45179</v>
      </c>
      <c r="C1779" s="6">
        <f>_xlfn.XLOOKUP(B1779,'sigara fiyatları'!$A$2:$A$11,'sigara fiyatları'!$B$2:$B$11,,-1)*$I$4</f>
        <v>51</v>
      </c>
      <c r="D1779">
        <f>_xlfn.XLOOKUP(B1779,'altın fonu'!$A$2:$A$1834,'altın fonu'!$B$2:$B$1834,,0)</f>
        <v>0.44500000000000001</v>
      </c>
      <c r="E1779">
        <f t="shared" si="27"/>
        <v>114.6067415730337</v>
      </c>
      <c r="F1779">
        <f>E1779*'altın fonu'!$B$1834</f>
        <v>55.286292134831456</v>
      </c>
    </row>
    <row r="1780" spans="1:6" x14ac:dyDescent="0.3">
      <c r="A1780">
        <v>1779</v>
      </c>
      <c r="B1780" s="1">
        <v>45180</v>
      </c>
      <c r="C1780" s="6">
        <f>_xlfn.XLOOKUP(B1780,'sigara fiyatları'!$A$2:$A$11,'sigara fiyatları'!$B$2:$B$11,,-1)*$I$4</f>
        <v>51</v>
      </c>
      <c r="D1780">
        <f>_xlfn.XLOOKUP(B1780,'altın fonu'!$A$2:$A$1834,'altın fonu'!$B$2:$B$1834,,0)</f>
        <v>0.44690000000000002</v>
      </c>
      <c r="E1780">
        <f t="shared" si="27"/>
        <v>114.11948981875139</v>
      </c>
      <c r="F1780">
        <f>E1780*'altın fonu'!$B$1834</f>
        <v>55.05124188856567</v>
      </c>
    </row>
    <row r="1781" spans="1:6" x14ac:dyDescent="0.3">
      <c r="A1781">
        <v>1780</v>
      </c>
      <c r="B1781" s="1">
        <v>45181</v>
      </c>
      <c r="C1781" s="6">
        <f>_xlfn.XLOOKUP(B1781,'sigara fiyatları'!$A$2:$A$11,'sigara fiyatları'!$B$2:$B$11,,-1)*$I$4</f>
        <v>51</v>
      </c>
      <c r="D1781">
        <f>_xlfn.XLOOKUP(B1781,'altın fonu'!$A$2:$A$1834,'altın fonu'!$B$2:$B$1834,,0)</f>
        <v>0.44629999999999997</v>
      </c>
      <c r="E1781">
        <f t="shared" si="27"/>
        <v>114.27291059825231</v>
      </c>
      <c r="F1781">
        <f>E1781*'altın fonu'!$B$1834</f>
        <v>55.125252072596915</v>
      </c>
    </row>
    <row r="1782" spans="1:6" x14ac:dyDescent="0.3">
      <c r="A1782">
        <v>1781</v>
      </c>
      <c r="B1782" s="1">
        <v>45182</v>
      </c>
      <c r="C1782" s="6">
        <f>_xlfn.XLOOKUP(B1782,'sigara fiyatları'!$A$2:$A$11,'sigara fiyatları'!$B$2:$B$11,,-1)*$I$4</f>
        <v>51</v>
      </c>
      <c r="D1782">
        <f>_xlfn.XLOOKUP(B1782,'altın fonu'!$A$2:$A$1834,'altın fonu'!$B$2:$B$1834,,0)</f>
        <v>0.44650000000000001</v>
      </c>
      <c r="E1782">
        <f t="shared" si="27"/>
        <v>114.22172452407615</v>
      </c>
      <c r="F1782">
        <f>E1782*'altın fonu'!$B$1834</f>
        <v>55.100559910414333</v>
      </c>
    </row>
    <row r="1783" spans="1:6" x14ac:dyDescent="0.3">
      <c r="A1783">
        <v>1782</v>
      </c>
      <c r="B1783" s="1">
        <v>45183</v>
      </c>
      <c r="C1783" s="6">
        <f>_xlfn.XLOOKUP(B1783,'sigara fiyatları'!$A$2:$A$11,'sigara fiyatları'!$B$2:$B$11,,-1)*$I$4</f>
        <v>51</v>
      </c>
      <c r="D1783">
        <f>_xlfn.XLOOKUP(B1783,'altın fonu'!$A$2:$A$1834,'altın fonu'!$B$2:$B$1834,,0)</f>
        <v>0.44750000000000001</v>
      </c>
      <c r="E1783">
        <f t="shared" si="27"/>
        <v>113.96648044692738</v>
      </c>
      <c r="F1783">
        <f>E1783*'altın fonu'!$B$1834</f>
        <v>54.977430167597767</v>
      </c>
    </row>
    <row r="1784" spans="1:6" x14ac:dyDescent="0.3">
      <c r="A1784">
        <v>1783</v>
      </c>
      <c r="B1784" s="1">
        <v>45184</v>
      </c>
      <c r="C1784" s="6">
        <f>_xlfn.XLOOKUP(B1784,'sigara fiyatları'!$A$2:$A$11,'sigara fiyatları'!$B$2:$B$11,,-1)*$I$4</f>
        <v>51</v>
      </c>
      <c r="D1784">
        <f>_xlfn.XLOOKUP(B1784,'altın fonu'!$A$2:$A$1834,'altın fonu'!$B$2:$B$1834,,0)</f>
        <v>0.44419999999999998</v>
      </c>
      <c r="E1784">
        <f t="shared" si="27"/>
        <v>114.81314723097704</v>
      </c>
      <c r="F1784">
        <f>E1784*'altın fonu'!$B$1834</f>
        <v>55.385862224223324</v>
      </c>
    </row>
    <row r="1785" spans="1:6" x14ac:dyDescent="0.3">
      <c r="A1785">
        <v>1784</v>
      </c>
      <c r="B1785" s="1">
        <v>45185</v>
      </c>
      <c r="C1785" s="6">
        <f>_xlfn.XLOOKUP(B1785,'sigara fiyatları'!$A$2:$A$11,'sigara fiyatları'!$B$2:$B$11,,-1)*$I$4</f>
        <v>51</v>
      </c>
      <c r="D1785">
        <f>_xlfn.XLOOKUP(B1785,'altın fonu'!$A$2:$A$1834,'altın fonu'!$B$2:$B$1834,,0)</f>
        <v>0.44419999999999998</v>
      </c>
      <c r="E1785">
        <f t="shared" si="27"/>
        <v>114.81314723097704</v>
      </c>
      <c r="F1785">
        <f>E1785*'altın fonu'!$B$1834</f>
        <v>55.385862224223324</v>
      </c>
    </row>
    <row r="1786" spans="1:6" x14ac:dyDescent="0.3">
      <c r="A1786">
        <v>1785</v>
      </c>
      <c r="B1786" s="1">
        <v>45186</v>
      </c>
      <c r="C1786" s="6">
        <f>_xlfn.XLOOKUP(B1786,'sigara fiyatları'!$A$2:$A$11,'sigara fiyatları'!$B$2:$B$11,,-1)*$I$4</f>
        <v>51</v>
      </c>
      <c r="D1786">
        <f>_xlfn.XLOOKUP(B1786,'altın fonu'!$A$2:$A$1834,'altın fonu'!$B$2:$B$1834,,0)</f>
        <v>0.44419999999999998</v>
      </c>
      <c r="E1786">
        <f t="shared" si="27"/>
        <v>114.81314723097704</v>
      </c>
      <c r="F1786">
        <f>E1786*'altın fonu'!$B$1834</f>
        <v>55.385862224223324</v>
      </c>
    </row>
    <row r="1787" spans="1:6" x14ac:dyDescent="0.3">
      <c r="A1787">
        <v>1786</v>
      </c>
      <c r="B1787" s="1">
        <v>45187</v>
      </c>
      <c r="C1787" s="6">
        <f>_xlfn.XLOOKUP(B1787,'sigara fiyatları'!$A$2:$A$11,'sigara fiyatları'!$B$2:$B$11,,-1)*$I$4</f>
        <v>51</v>
      </c>
      <c r="D1787">
        <f>_xlfn.XLOOKUP(B1787,'altın fonu'!$A$2:$A$1834,'altın fonu'!$B$2:$B$1834,,0)</f>
        <v>0.4461</v>
      </c>
      <c r="E1787">
        <f t="shared" si="27"/>
        <v>114.32414256893074</v>
      </c>
      <c r="F1787">
        <f>E1787*'altın fonu'!$B$1834</f>
        <v>55.149966375252191</v>
      </c>
    </row>
    <row r="1788" spans="1:6" x14ac:dyDescent="0.3">
      <c r="A1788">
        <v>1787</v>
      </c>
      <c r="B1788" s="1">
        <v>45188</v>
      </c>
      <c r="C1788" s="6">
        <f>_xlfn.XLOOKUP(B1788,'sigara fiyatları'!$A$2:$A$11,'sigara fiyatları'!$B$2:$B$11,,-1)*$I$4</f>
        <v>51</v>
      </c>
      <c r="D1788">
        <f>_xlfn.XLOOKUP(B1788,'altın fonu'!$A$2:$A$1834,'altın fonu'!$B$2:$B$1834,,0)</f>
        <v>0.44769999999999999</v>
      </c>
      <c r="E1788">
        <f t="shared" si="27"/>
        <v>113.91556846102301</v>
      </c>
      <c r="F1788">
        <f>E1788*'altın fonu'!$B$1834</f>
        <v>54.952870225597501</v>
      </c>
    </row>
    <row r="1789" spans="1:6" x14ac:dyDescent="0.3">
      <c r="A1789">
        <v>1788</v>
      </c>
      <c r="B1789" s="1">
        <v>45189</v>
      </c>
      <c r="C1789" s="6">
        <f>_xlfn.XLOOKUP(B1789,'sigara fiyatları'!$A$2:$A$11,'sigara fiyatları'!$B$2:$B$11,,-1)*$I$4</f>
        <v>51</v>
      </c>
      <c r="D1789">
        <f>_xlfn.XLOOKUP(B1789,'altın fonu'!$A$2:$A$1834,'altın fonu'!$B$2:$B$1834,,0)</f>
        <v>0.4496</v>
      </c>
      <c r="E1789">
        <f t="shared" si="27"/>
        <v>113.43416370106762</v>
      </c>
      <c r="F1789">
        <f>E1789*'altın fonu'!$B$1834</f>
        <v>54.720640569395016</v>
      </c>
    </row>
    <row r="1790" spans="1:6" x14ac:dyDescent="0.3">
      <c r="A1790">
        <v>1789</v>
      </c>
      <c r="B1790" s="1">
        <v>45190</v>
      </c>
      <c r="C1790" s="6">
        <f>_xlfn.XLOOKUP(B1790,'sigara fiyatları'!$A$2:$A$11,'sigara fiyatları'!$B$2:$B$11,,-1)*$I$4</f>
        <v>51</v>
      </c>
      <c r="D1790">
        <f>_xlfn.XLOOKUP(B1790,'altın fonu'!$A$2:$A$1834,'altın fonu'!$B$2:$B$1834,,0)</f>
        <v>0.45</v>
      </c>
      <c r="E1790">
        <f t="shared" si="27"/>
        <v>113.33333333333333</v>
      </c>
      <c r="F1790">
        <f>E1790*'altın fonu'!$B$1834</f>
        <v>54.671999999999997</v>
      </c>
    </row>
    <row r="1791" spans="1:6" x14ac:dyDescent="0.3">
      <c r="A1791">
        <v>1790</v>
      </c>
      <c r="B1791" s="1">
        <v>45191</v>
      </c>
      <c r="C1791" s="6">
        <f>_xlfn.XLOOKUP(B1791,'sigara fiyatları'!$A$2:$A$11,'sigara fiyatları'!$B$2:$B$11,,-1)*$I$4</f>
        <v>51</v>
      </c>
      <c r="D1791">
        <f>_xlfn.XLOOKUP(B1791,'altın fonu'!$A$2:$A$1834,'altın fonu'!$B$2:$B$1834,,0)</f>
        <v>0.44869999999999999</v>
      </c>
      <c r="E1791">
        <f t="shared" si="27"/>
        <v>113.66168932471585</v>
      </c>
      <c r="F1791">
        <f>E1791*'altın fonu'!$B$1834</f>
        <v>54.830398930242929</v>
      </c>
    </row>
    <row r="1792" spans="1:6" x14ac:dyDescent="0.3">
      <c r="A1792">
        <v>1791</v>
      </c>
      <c r="B1792" s="1">
        <v>45192</v>
      </c>
      <c r="C1792" s="6">
        <f>_xlfn.XLOOKUP(B1792,'sigara fiyatları'!$A$2:$A$11,'sigara fiyatları'!$B$2:$B$11,,-1)*$I$4</f>
        <v>51</v>
      </c>
      <c r="D1792">
        <f>_xlfn.XLOOKUP(B1792,'altın fonu'!$A$2:$A$1834,'altın fonu'!$B$2:$B$1834,,0)</f>
        <v>0.44869999999999999</v>
      </c>
      <c r="E1792">
        <f t="shared" si="27"/>
        <v>113.66168932471585</v>
      </c>
      <c r="F1792">
        <f>E1792*'altın fonu'!$B$1834</f>
        <v>54.830398930242929</v>
      </c>
    </row>
    <row r="1793" spans="1:6" x14ac:dyDescent="0.3">
      <c r="A1793">
        <v>1792</v>
      </c>
      <c r="B1793" s="1">
        <v>45193</v>
      </c>
      <c r="C1793" s="6">
        <f>_xlfn.XLOOKUP(B1793,'sigara fiyatları'!$A$2:$A$11,'sigara fiyatları'!$B$2:$B$11,,-1)*$I$4</f>
        <v>51</v>
      </c>
      <c r="D1793">
        <f>_xlfn.XLOOKUP(B1793,'altın fonu'!$A$2:$A$1834,'altın fonu'!$B$2:$B$1834,,0)</f>
        <v>0.44869999999999999</v>
      </c>
      <c r="E1793">
        <f t="shared" si="27"/>
        <v>113.66168932471585</v>
      </c>
      <c r="F1793">
        <f>E1793*'altın fonu'!$B$1834</f>
        <v>54.830398930242929</v>
      </c>
    </row>
    <row r="1794" spans="1:6" x14ac:dyDescent="0.3">
      <c r="A1794">
        <v>1793</v>
      </c>
      <c r="B1794" s="1">
        <v>45194</v>
      </c>
      <c r="C1794" s="6">
        <f>_xlfn.XLOOKUP(B1794,'sigara fiyatları'!$A$2:$A$11,'sigara fiyatları'!$B$2:$B$11,,-1)*$I$4</f>
        <v>51</v>
      </c>
      <c r="D1794">
        <f>_xlfn.XLOOKUP(B1794,'altın fonu'!$A$2:$A$1834,'altın fonu'!$B$2:$B$1834,,0)</f>
        <v>0.45019999999999999</v>
      </c>
      <c r="E1794">
        <f t="shared" si="27"/>
        <v>113.28298533984896</v>
      </c>
      <c r="F1794">
        <f>E1794*'altın fonu'!$B$1834</f>
        <v>54.647712127943137</v>
      </c>
    </row>
    <row r="1795" spans="1:6" x14ac:dyDescent="0.3">
      <c r="A1795">
        <v>1794</v>
      </c>
      <c r="B1795" s="1">
        <v>45195</v>
      </c>
      <c r="C1795" s="6">
        <f>_xlfn.XLOOKUP(B1795,'sigara fiyatları'!$A$2:$A$11,'sigara fiyatları'!$B$2:$B$11,,-1)*$I$4</f>
        <v>51</v>
      </c>
      <c r="D1795">
        <f>_xlfn.XLOOKUP(B1795,'altın fonu'!$A$2:$A$1834,'altın fonu'!$B$2:$B$1834,,0)</f>
        <v>0.44969999999999999</v>
      </c>
      <c r="E1795">
        <f t="shared" ref="E1795:E1827" si="28">C1795/D1795</f>
        <v>113.40893929286192</v>
      </c>
      <c r="F1795">
        <f>E1795*'altın fonu'!$B$1834</f>
        <v>54.708472314876587</v>
      </c>
    </row>
    <row r="1796" spans="1:6" x14ac:dyDescent="0.3">
      <c r="A1796">
        <v>1795</v>
      </c>
      <c r="B1796" s="1">
        <v>45196</v>
      </c>
      <c r="C1796" s="6">
        <f>_xlfn.XLOOKUP(B1796,'sigara fiyatları'!$A$2:$A$11,'sigara fiyatları'!$B$2:$B$11,,-1)*$I$4</f>
        <v>51</v>
      </c>
      <c r="D1796">
        <f>_xlfn.XLOOKUP(B1796,'altın fonu'!$A$2:$A$1834,'altın fonu'!$B$2:$B$1834,,0)</f>
        <v>0.45129999999999998</v>
      </c>
      <c r="E1796">
        <f t="shared" si="28"/>
        <v>113.00686904498117</v>
      </c>
      <c r="F1796">
        <f>E1796*'altın fonu'!$B$1834</f>
        <v>54.514513627298918</v>
      </c>
    </row>
    <row r="1797" spans="1:6" x14ac:dyDescent="0.3">
      <c r="A1797">
        <v>1796</v>
      </c>
      <c r="B1797" s="1">
        <v>45197</v>
      </c>
      <c r="C1797" s="6">
        <f>_xlfn.XLOOKUP(B1797,'sigara fiyatları'!$A$2:$A$11,'sigara fiyatları'!$B$2:$B$11,,-1)*$I$4</f>
        <v>51</v>
      </c>
      <c r="D1797">
        <f>_xlfn.XLOOKUP(B1797,'altın fonu'!$A$2:$A$1834,'altın fonu'!$B$2:$B$1834,,0)</f>
        <v>0.44629999999999997</v>
      </c>
      <c r="E1797">
        <f t="shared" si="28"/>
        <v>114.27291059825231</v>
      </c>
      <c r="F1797">
        <f>E1797*'altın fonu'!$B$1834</f>
        <v>55.125252072596915</v>
      </c>
    </row>
    <row r="1798" spans="1:6" x14ac:dyDescent="0.3">
      <c r="A1798">
        <v>1797</v>
      </c>
      <c r="B1798" s="1">
        <v>45198</v>
      </c>
      <c r="C1798" s="6">
        <f>_xlfn.XLOOKUP(B1798,'sigara fiyatları'!$A$2:$A$11,'sigara fiyatları'!$B$2:$B$11,,-1)*$I$4</f>
        <v>51</v>
      </c>
      <c r="D1798">
        <f>_xlfn.XLOOKUP(B1798,'altın fonu'!$A$2:$A$1834,'altın fonu'!$B$2:$B$1834,,0)</f>
        <v>0.44469999999999998</v>
      </c>
      <c r="E1798">
        <f t="shared" si="28"/>
        <v>114.68405666741624</v>
      </c>
      <c r="F1798">
        <f>E1798*'altın fonu'!$B$1834</f>
        <v>55.323588936361595</v>
      </c>
    </row>
    <row r="1799" spans="1:6" x14ac:dyDescent="0.3">
      <c r="A1799">
        <v>1798</v>
      </c>
      <c r="B1799" s="1">
        <v>45199</v>
      </c>
      <c r="C1799" s="6">
        <f>_xlfn.XLOOKUP(B1799,'sigara fiyatları'!$A$2:$A$11,'sigara fiyatları'!$B$2:$B$11,,-1)*$I$4</f>
        <v>51</v>
      </c>
      <c r="D1799">
        <f>_xlfn.XLOOKUP(B1799,'altın fonu'!$A$2:$A$1834,'altın fonu'!$B$2:$B$1834,,0)</f>
        <v>0.44469999999999998</v>
      </c>
      <c r="E1799">
        <f t="shared" si="28"/>
        <v>114.68405666741624</v>
      </c>
      <c r="F1799">
        <f>E1799*'altın fonu'!$B$1834</f>
        <v>55.323588936361595</v>
      </c>
    </row>
    <row r="1800" spans="1:6" x14ac:dyDescent="0.3">
      <c r="A1800">
        <v>1799</v>
      </c>
      <c r="B1800" s="1">
        <v>45200</v>
      </c>
      <c r="C1800" s="6">
        <f>_xlfn.XLOOKUP(B1800,'sigara fiyatları'!$A$2:$A$11,'sigara fiyatları'!$B$2:$B$11,,-1)*$I$4</f>
        <v>51</v>
      </c>
      <c r="D1800">
        <f>_xlfn.XLOOKUP(B1800,'altın fonu'!$A$2:$A$1834,'altın fonu'!$B$2:$B$1834,,0)</f>
        <v>0.44469999999999998</v>
      </c>
      <c r="E1800">
        <f t="shared" si="28"/>
        <v>114.68405666741624</v>
      </c>
      <c r="F1800">
        <f>E1800*'altın fonu'!$B$1834</f>
        <v>55.323588936361595</v>
      </c>
    </row>
    <row r="1801" spans="1:6" x14ac:dyDescent="0.3">
      <c r="A1801">
        <v>1800</v>
      </c>
      <c r="B1801" s="1">
        <v>45201</v>
      </c>
      <c r="C1801" s="6">
        <f>_xlfn.XLOOKUP(B1801,'sigara fiyatları'!$A$2:$A$11,'sigara fiyatları'!$B$2:$B$11,,-1)*$I$4</f>
        <v>51</v>
      </c>
      <c r="D1801">
        <f>_xlfn.XLOOKUP(B1801,'altın fonu'!$A$2:$A$1834,'altın fonu'!$B$2:$B$1834,,0)</f>
        <v>0.44190000000000002</v>
      </c>
      <c r="E1801">
        <f t="shared" si="28"/>
        <v>115.41072640868974</v>
      </c>
      <c r="F1801">
        <f>E1801*'altın fonu'!$B$1834</f>
        <v>55.674134419551933</v>
      </c>
    </row>
    <row r="1802" spans="1:6" x14ac:dyDescent="0.3">
      <c r="A1802">
        <v>1801</v>
      </c>
      <c r="B1802" s="1">
        <v>45202</v>
      </c>
      <c r="C1802" s="6">
        <f>_xlfn.XLOOKUP(B1802,'sigara fiyatları'!$A$2:$A$11,'sigara fiyatları'!$B$2:$B$11,,-1)*$I$4</f>
        <v>51</v>
      </c>
      <c r="D1802">
        <f>_xlfn.XLOOKUP(B1802,'altın fonu'!$A$2:$A$1834,'altın fonu'!$B$2:$B$1834,,0)</f>
        <v>0.43840000000000001</v>
      </c>
      <c r="E1802">
        <f t="shared" si="28"/>
        <v>116.33211678832116</v>
      </c>
      <c r="F1802">
        <f>E1802*'altın fonu'!$B$1834</f>
        <v>56.118613138686129</v>
      </c>
    </row>
    <row r="1803" spans="1:6" x14ac:dyDescent="0.3">
      <c r="A1803">
        <v>1802</v>
      </c>
      <c r="B1803" s="1">
        <v>45203</v>
      </c>
      <c r="C1803" s="6">
        <f>_xlfn.XLOOKUP(B1803,'sigara fiyatları'!$A$2:$A$11,'sigara fiyatları'!$B$2:$B$11,,-1)*$I$4</f>
        <v>51</v>
      </c>
      <c r="D1803">
        <f>_xlfn.XLOOKUP(B1803,'altın fonu'!$A$2:$A$1834,'altın fonu'!$B$2:$B$1834,,0)</f>
        <v>0.43630000000000002</v>
      </c>
      <c r="E1803">
        <f t="shared" si="28"/>
        <v>116.8920467568187</v>
      </c>
      <c r="F1803">
        <f>E1803*'altın fonu'!$B$1834</f>
        <v>56.38872335548934</v>
      </c>
    </row>
    <row r="1804" spans="1:6" x14ac:dyDescent="0.3">
      <c r="A1804">
        <v>1803</v>
      </c>
      <c r="B1804" s="1">
        <v>45204</v>
      </c>
      <c r="C1804" s="6">
        <f>_xlfn.XLOOKUP(B1804,'sigara fiyatları'!$A$2:$A$11,'sigara fiyatları'!$B$2:$B$11,,-1)*$I$4</f>
        <v>51</v>
      </c>
      <c r="D1804">
        <f>_xlfn.XLOOKUP(B1804,'altın fonu'!$A$2:$A$1834,'altın fonu'!$B$2:$B$1834,,0)</f>
        <v>0.442</v>
      </c>
      <c r="E1804">
        <f t="shared" si="28"/>
        <v>115.38461538461539</v>
      </c>
      <c r="F1804">
        <f>E1804*'altın fonu'!$B$1834</f>
        <v>55.661538461538463</v>
      </c>
    </row>
    <row r="1805" spans="1:6" x14ac:dyDescent="0.3">
      <c r="A1805">
        <v>1804</v>
      </c>
      <c r="B1805" s="1">
        <v>45205</v>
      </c>
      <c r="C1805" s="6">
        <f>_xlfn.XLOOKUP(B1805,'sigara fiyatları'!$A$2:$A$11,'sigara fiyatları'!$B$2:$B$11,,-1)*$I$4</f>
        <v>51</v>
      </c>
      <c r="D1805">
        <f>_xlfn.XLOOKUP(B1805,'altın fonu'!$A$2:$A$1834,'altın fonu'!$B$2:$B$1834,,0)</f>
        <v>0.43640000000000001</v>
      </c>
      <c r="E1805">
        <f t="shared" si="28"/>
        <v>116.86526122823098</v>
      </c>
      <c r="F1805">
        <f>E1805*'altın fonu'!$B$1834</f>
        <v>56.375802016498625</v>
      </c>
    </row>
    <row r="1806" spans="1:6" x14ac:dyDescent="0.3">
      <c r="A1806">
        <v>1805</v>
      </c>
      <c r="B1806" s="1">
        <v>45206</v>
      </c>
      <c r="C1806" s="6">
        <f>_xlfn.XLOOKUP(B1806,'sigara fiyatları'!$A$2:$A$11,'sigara fiyatları'!$B$2:$B$11,,-1)*$I$4</f>
        <v>51</v>
      </c>
      <c r="D1806">
        <f>_xlfn.XLOOKUP(B1806,'altın fonu'!$A$2:$A$1834,'altın fonu'!$B$2:$B$1834,,0)</f>
        <v>0.43640000000000001</v>
      </c>
      <c r="E1806">
        <f t="shared" si="28"/>
        <v>116.86526122823098</v>
      </c>
      <c r="F1806">
        <f>E1806*'altın fonu'!$B$1834</f>
        <v>56.375802016498625</v>
      </c>
    </row>
    <row r="1807" spans="1:6" x14ac:dyDescent="0.3">
      <c r="A1807">
        <v>1806</v>
      </c>
      <c r="B1807" s="1">
        <v>45207</v>
      </c>
      <c r="C1807" s="6">
        <f>_xlfn.XLOOKUP(B1807,'sigara fiyatları'!$A$2:$A$11,'sigara fiyatları'!$B$2:$B$11,,-1)*$I$4</f>
        <v>51</v>
      </c>
      <c r="D1807">
        <f>_xlfn.XLOOKUP(B1807,'altın fonu'!$A$2:$A$1834,'altın fonu'!$B$2:$B$1834,,0)</f>
        <v>0.43640000000000001</v>
      </c>
      <c r="E1807">
        <f t="shared" si="28"/>
        <v>116.86526122823098</v>
      </c>
      <c r="F1807">
        <f>E1807*'altın fonu'!$B$1834</f>
        <v>56.375802016498625</v>
      </c>
    </row>
    <row r="1808" spans="1:6" x14ac:dyDescent="0.3">
      <c r="A1808">
        <v>1807</v>
      </c>
      <c r="B1808" s="1">
        <v>45208</v>
      </c>
      <c r="C1808" s="6">
        <f>_xlfn.XLOOKUP(B1808,'sigara fiyatları'!$A$2:$A$11,'sigara fiyatları'!$B$2:$B$11,,-1)*$I$4</f>
        <v>51</v>
      </c>
      <c r="D1808">
        <f>_xlfn.XLOOKUP(B1808,'altın fonu'!$A$2:$A$1834,'altın fonu'!$B$2:$B$1834,,0)</f>
        <v>0.43569999999999998</v>
      </c>
      <c r="E1808">
        <f t="shared" si="28"/>
        <v>117.05301813174204</v>
      </c>
      <c r="F1808">
        <f>E1808*'altın fonu'!$B$1834</f>
        <v>56.466375946752358</v>
      </c>
    </row>
    <row r="1809" spans="1:6" x14ac:dyDescent="0.3">
      <c r="A1809">
        <v>1808</v>
      </c>
      <c r="B1809" s="1">
        <v>45209</v>
      </c>
      <c r="C1809" s="6">
        <f>_xlfn.XLOOKUP(B1809,'sigara fiyatları'!$A$2:$A$11,'sigara fiyatları'!$B$2:$B$11,,-1)*$I$4</f>
        <v>51</v>
      </c>
      <c r="D1809">
        <f>_xlfn.XLOOKUP(B1809,'altın fonu'!$A$2:$A$1834,'altın fonu'!$B$2:$B$1834,,0)</f>
        <v>0.44090000000000001</v>
      </c>
      <c r="E1809">
        <f t="shared" si="28"/>
        <v>115.67248809253799</v>
      </c>
      <c r="F1809">
        <f>E1809*'altın fonu'!$B$1834</f>
        <v>55.800408255840324</v>
      </c>
    </row>
    <row r="1810" spans="1:6" x14ac:dyDescent="0.3">
      <c r="A1810">
        <v>1809</v>
      </c>
      <c r="B1810" s="1">
        <v>45210</v>
      </c>
      <c r="C1810" s="6">
        <f>_xlfn.XLOOKUP(B1810,'sigara fiyatları'!$A$2:$A$11,'sigara fiyatları'!$B$2:$B$11,,-1)*$I$4</f>
        <v>51</v>
      </c>
      <c r="D1810">
        <f>_xlfn.XLOOKUP(B1810,'altın fonu'!$A$2:$A$1834,'altın fonu'!$B$2:$B$1834,,0)</f>
        <v>0.45279999999999998</v>
      </c>
      <c r="E1810">
        <f t="shared" si="28"/>
        <v>112.63250883392227</v>
      </c>
      <c r="F1810">
        <f>E1810*'altın fonu'!$B$1834</f>
        <v>54.333922261484105</v>
      </c>
    </row>
    <row r="1811" spans="1:6" x14ac:dyDescent="0.3">
      <c r="A1811">
        <v>1810</v>
      </c>
      <c r="B1811" s="1">
        <v>45211</v>
      </c>
      <c r="C1811" s="6">
        <f>_xlfn.XLOOKUP(B1811,'sigara fiyatları'!$A$2:$A$11,'sigara fiyatları'!$B$2:$B$11,,-1)*$I$4</f>
        <v>51</v>
      </c>
      <c r="D1811">
        <f>_xlfn.XLOOKUP(B1811,'altın fonu'!$A$2:$A$1834,'altın fonu'!$B$2:$B$1834,,0)</f>
        <v>0.45069999999999999</v>
      </c>
      <c r="E1811">
        <f t="shared" si="28"/>
        <v>113.15731084978923</v>
      </c>
      <c r="F1811">
        <f>E1811*'altın fonu'!$B$1834</f>
        <v>54.587086753938323</v>
      </c>
    </row>
    <row r="1812" spans="1:6" x14ac:dyDescent="0.3">
      <c r="A1812">
        <v>1811</v>
      </c>
      <c r="B1812" s="1">
        <v>45212</v>
      </c>
      <c r="C1812" s="6">
        <f>_xlfn.XLOOKUP(B1812,'sigara fiyatları'!$A$2:$A$11,'sigara fiyatları'!$B$2:$B$11,,-1)*$I$4</f>
        <v>51</v>
      </c>
      <c r="D1812">
        <f>_xlfn.XLOOKUP(B1812,'altın fonu'!$A$2:$A$1834,'altın fonu'!$B$2:$B$1834,,0)</f>
        <v>0.45540000000000003</v>
      </c>
      <c r="E1812">
        <f t="shared" si="28"/>
        <v>111.98945981554677</v>
      </c>
      <c r="F1812">
        <f>E1812*'altın fonu'!$B$1834</f>
        <v>54.023715415019758</v>
      </c>
    </row>
    <row r="1813" spans="1:6" x14ac:dyDescent="0.3">
      <c r="A1813">
        <v>1812</v>
      </c>
      <c r="B1813" s="1">
        <v>45213</v>
      </c>
      <c r="C1813" s="6">
        <f>_xlfn.XLOOKUP(B1813,'sigara fiyatları'!$A$2:$A$11,'sigara fiyatları'!$B$2:$B$11,,-1)*$I$4</f>
        <v>51</v>
      </c>
      <c r="D1813">
        <f>_xlfn.XLOOKUP(B1813,'altın fonu'!$A$2:$A$1834,'altın fonu'!$B$2:$B$1834,,0)</f>
        <v>0.45540000000000003</v>
      </c>
      <c r="E1813">
        <f t="shared" si="28"/>
        <v>111.98945981554677</v>
      </c>
      <c r="F1813">
        <f>E1813*'altın fonu'!$B$1834</f>
        <v>54.023715415019758</v>
      </c>
    </row>
    <row r="1814" spans="1:6" x14ac:dyDescent="0.3">
      <c r="A1814">
        <v>1813</v>
      </c>
      <c r="B1814" s="1">
        <v>45214</v>
      </c>
      <c r="C1814" s="6">
        <f>_xlfn.XLOOKUP(B1814,'sigara fiyatları'!$A$2:$A$11,'sigara fiyatları'!$B$2:$B$11,,-1)*$I$4</f>
        <v>51</v>
      </c>
      <c r="D1814">
        <f>_xlfn.XLOOKUP(B1814,'altın fonu'!$A$2:$A$1834,'altın fonu'!$B$2:$B$1834,,0)</f>
        <v>0.45540000000000003</v>
      </c>
      <c r="E1814">
        <f t="shared" si="28"/>
        <v>111.98945981554677</v>
      </c>
      <c r="F1814">
        <f>E1814*'altın fonu'!$B$1834</f>
        <v>54.023715415019758</v>
      </c>
    </row>
    <row r="1815" spans="1:6" x14ac:dyDescent="0.3">
      <c r="A1815">
        <v>1814</v>
      </c>
      <c r="B1815" s="1">
        <v>45215</v>
      </c>
      <c r="C1815" s="6">
        <f>_xlfn.XLOOKUP(B1815,'sigara fiyatları'!$A$2:$A$11,'sigara fiyatları'!$B$2:$B$11,,-1)*$I$4</f>
        <v>51</v>
      </c>
      <c r="D1815">
        <f>_xlfn.XLOOKUP(B1815,'altın fonu'!$A$2:$A$1834,'altın fonu'!$B$2:$B$1834,,0)</f>
        <v>0.45440000000000003</v>
      </c>
      <c r="E1815">
        <f t="shared" si="28"/>
        <v>112.23591549295774</v>
      </c>
      <c r="F1815">
        <f>E1815*'altın fonu'!$B$1834</f>
        <v>54.142605633802816</v>
      </c>
    </row>
    <row r="1816" spans="1:6" x14ac:dyDescent="0.3">
      <c r="A1816">
        <v>1815</v>
      </c>
      <c r="B1816" s="1">
        <v>45216</v>
      </c>
      <c r="C1816" s="6">
        <f>_xlfn.XLOOKUP(B1816,'sigara fiyatları'!$A$2:$A$11,'sigara fiyatları'!$B$2:$B$11,,-1)*$I$4</f>
        <v>51</v>
      </c>
      <c r="D1816">
        <f>_xlfn.XLOOKUP(B1816,'altın fonu'!$A$2:$A$1834,'altın fonu'!$B$2:$B$1834,,0)</f>
        <v>0.45929999999999999</v>
      </c>
      <c r="E1816">
        <f t="shared" si="28"/>
        <v>111.03853690398432</v>
      </c>
      <c r="F1816">
        <f>E1816*'altın fonu'!$B$1834</f>
        <v>53.564990202482036</v>
      </c>
    </row>
    <row r="1817" spans="1:6" x14ac:dyDescent="0.3">
      <c r="A1817">
        <v>1816</v>
      </c>
      <c r="B1817" s="1">
        <v>45217</v>
      </c>
      <c r="C1817" s="6">
        <f>_xlfn.XLOOKUP(B1817,'sigara fiyatları'!$A$2:$A$11,'sigara fiyatları'!$B$2:$B$11,,-1)*$I$4</f>
        <v>51</v>
      </c>
      <c r="D1817">
        <f>_xlfn.XLOOKUP(B1817,'altın fonu'!$A$2:$A$1834,'altın fonu'!$B$2:$B$1834,,0)</f>
        <v>0.4612</v>
      </c>
      <c r="E1817">
        <f t="shared" si="28"/>
        <v>110.58109280138768</v>
      </c>
      <c r="F1817">
        <f>E1817*'altın fonu'!$B$1834</f>
        <v>53.344319167389415</v>
      </c>
    </row>
    <row r="1818" spans="1:6" x14ac:dyDescent="0.3">
      <c r="A1818">
        <v>1817</v>
      </c>
      <c r="B1818" s="1">
        <v>45218</v>
      </c>
      <c r="C1818" s="6">
        <f>_xlfn.XLOOKUP(B1818,'sigara fiyatları'!$A$2:$A$11,'sigara fiyatları'!$B$2:$B$11,,-1)*$I$4</f>
        <v>51</v>
      </c>
      <c r="D1818">
        <f>_xlfn.XLOOKUP(B1818,'altın fonu'!$A$2:$A$1834,'altın fonu'!$B$2:$B$1834,,0)</f>
        <v>0.48430000000000001</v>
      </c>
      <c r="E1818">
        <f t="shared" si="28"/>
        <v>105.30662812306421</v>
      </c>
      <c r="F1818">
        <f>E1818*'altın fonu'!$B$1834</f>
        <v>50.799917406566173</v>
      </c>
    </row>
    <row r="1819" spans="1:6" x14ac:dyDescent="0.3">
      <c r="A1819">
        <v>1818</v>
      </c>
      <c r="B1819" s="1">
        <v>45219</v>
      </c>
      <c r="C1819" s="6">
        <f>_xlfn.XLOOKUP(B1819,'sigara fiyatları'!$A$2:$A$11,'sigara fiyatları'!$B$2:$B$11,,-1)*$I$4</f>
        <v>51</v>
      </c>
      <c r="D1819">
        <f>_xlfn.XLOOKUP(B1819,'altın fonu'!$A$2:$A$1834,'altın fonu'!$B$2:$B$1834,,0)</f>
        <v>0.47270000000000001</v>
      </c>
      <c r="E1819">
        <f t="shared" si="28"/>
        <v>107.89083985614555</v>
      </c>
      <c r="F1819">
        <f>E1819*'altın fonu'!$B$1834</f>
        <v>52.046541146604611</v>
      </c>
    </row>
    <row r="1820" spans="1:6" x14ac:dyDescent="0.3">
      <c r="A1820">
        <v>1819</v>
      </c>
      <c r="B1820" s="1">
        <v>45220</v>
      </c>
      <c r="C1820" s="6">
        <f>_xlfn.XLOOKUP(B1820,'sigara fiyatları'!$A$2:$A$11,'sigara fiyatları'!$B$2:$B$11,,-1)*$I$4</f>
        <v>51</v>
      </c>
      <c r="D1820">
        <f>_xlfn.XLOOKUP(B1820,'altın fonu'!$A$2:$A$1834,'altın fonu'!$B$2:$B$1834,,0)</f>
        <v>0.47270000000000001</v>
      </c>
      <c r="E1820">
        <f t="shared" si="28"/>
        <v>107.89083985614555</v>
      </c>
      <c r="F1820">
        <f>E1820*'altın fonu'!$B$1834</f>
        <v>52.046541146604611</v>
      </c>
    </row>
    <row r="1821" spans="1:6" x14ac:dyDescent="0.3">
      <c r="A1821">
        <v>1820</v>
      </c>
      <c r="B1821" s="1">
        <v>45221</v>
      </c>
      <c r="C1821" s="6">
        <f>_xlfn.XLOOKUP(B1821,'sigara fiyatları'!$A$2:$A$11,'sigara fiyatları'!$B$2:$B$11,,-1)*$I$4</f>
        <v>51</v>
      </c>
      <c r="D1821">
        <f>_xlfn.XLOOKUP(B1821,'altın fonu'!$A$2:$A$1834,'altın fonu'!$B$2:$B$1834,,0)</f>
        <v>0.47270000000000001</v>
      </c>
      <c r="E1821">
        <f t="shared" si="28"/>
        <v>107.89083985614555</v>
      </c>
      <c r="F1821">
        <f>E1821*'altın fonu'!$B$1834</f>
        <v>52.046541146604611</v>
      </c>
    </row>
    <row r="1822" spans="1:6" x14ac:dyDescent="0.3">
      <c r="A1822">
        <v>1821</v>
      </c>
      <c r="B1822" s="1">
        <v>45222</v>
      </c>
      <c r="C1822" s="6">
        <f>_xlfn.XLOOKUP(B1822,'sigara fiyatları'!$A$2:$A$11,'sigara fiyatları'!$B$2:$B$11,,-1)*$I$4</f>
        <v>51</v>
      </c>
      <c r="D1822">
        <f>_xlfn.XLOOKUP(B1822,'altın fonu'!$A$2:$A$1834,'altın fonu'!$B$2:$B$1834,,0)</f>
        <v>0.47849999999999998</v>
      </c>
      <c r="E1822">
        <f t="shared" si="28"/>
        <v>106.58307210031349</v>
      </c>
      <c r="F1822">
        <f>E1822*'altın fonu'!$B$1834</f>
        <v>51.415673981191226</v>
      </c>
    </row>
    <row r="1823" spans="1:6" x14ac:dyDescent="0.3">
      <c r="A1823">
        <v>1822</v>
      </c>
      <c r="B1823" s="1">
        <v>45223</v>
      </c>
      <c r="C1823" s="6">
        <f>_xlfn.XLOOKUP(B1823,'sigara fiyatları'!$A$2:$A$11,'sigara fiyatları'!$B$2:$B$11,,-1)*$I$4</f>
        <v>51</v>
      </c>
      <c r="D1823">
        <f>_xlfn.XLOOKUP(B1823,'altın fonu'!$A$2:$A$1834,'altın fonu'!$B$2:$B$1834,,0)</f>
        <v>0.48020000000000002</v>
      </c>
      <c r="E1823">
        <f t="shared" si="28"/>
        <v>106.20574760516452</v>
      </c>
      <c r="F1823">
        <f>E1823*'altın fonu'!$B$1834</f>
        <v>51.233652644731364</v>
      </c>
    </row>
    <row r="1824" spans="1:6" x14ac:dyDescent="0.3">
      <c r="A1824">
        <v>1823</v>
      </c>
      <c r="B1824" s="1">
        <v>45224</v>
      </c>
      <c r="C1824" s="6">
        <f>_xlfn.XLOOKUP(B1824,'sigara fiyatları'!$A$2:$A$11,'sigara fiyatları'!$B$2:$B$11,,-1)*$I$4</f>
        <v>51</v>
      </c>
      <c r="D1824">
        <f>_xlfn.XLOOKUP(B1824,'altın fonu'!$A$2:$A$1834,'altın fonu'!$B$2:$B$1834,,0)</f>
        <v>0.48049999999999998</v>
      </c>
      <c r="E1824">
        <f t="shared" si="28"/>
        <v>106.13943808532778</v>
      </c>
      <c r="F1824">
        <f>E1824*'altın fonu'!$B$1834</f>
        <v>51.201664932362121</v>
      </c>
    </row>
    <row r="1825" spans="1:6" x14ac:dyDescent="0.3">
      <c r="A1825">
        <v>1824</v>
      </c>
      <c r="B1825" s="1">
        <v>45225</v>
      </c>
      <c r="C1825" s="6">
        <f>_xlfn.XLOOKUP(B1825,'sigara fiyatları'!$A$2:$A$11,'sigara fiyatları'!$B$2:$B$11,,-1)*$I$4</f>
        <v>51</v>
      </c>
      <c r="D1825">
        <f>_xlfn.XLOOKUP(B1825,'altın fonu'!$A$2:$A$1834,'altın fonu'!$B$2:$B$1834,,0)</f>
        <v>0.4889</v>
      </c>
      <c r="E1825">
        <f t="shared" si="28"/>
        <v>104.31581100429536</v>
      </c>
      <c r="F1825">
        <f>E1825*'altın fonu'!$B$1834</f>
        <v>50.321947228472077</v>
      </c>
    </row>
    <row r="1826" spans="1:6" x14ac:dyDescent="0.3">
      <c r="A1826">
        <v>1825</v>
      </c>
      <c r="B1826" s="1">
        <v>45226</v>
      </c>
      <c r="C1826" s="6">
        <f>_xlfn.XLOOKUP(B1826,'sigara fiyatları'!$A$2:$A$11,'sigara fiyatları'!$B$2:$B$11,,-1)*$I$4</f>
        <v>51</v>
      </c>
      <c r="D1826">
        <f>_xlfn.XLOOKUP(B1826,'altın fonu'!$A$2:$A$1834,'altın fonu'!$B$2:$B$1834,,0)</f>
        <v>0.4824</v>
      </c>
      <c r="E1826">
        <f t="shared" si="28"/>
        <v>105.72139303482587</v>
      </c>
      <c r="F1826">
        <f>E1826*'altın fonu'!$B$1834</f>
        <v>51</v>
      </c>
    </row>
    <row r="1827" spans="1:6" x14ac:dyDescent="0.3">
      <c r="A1827">
        <v>1826</v>
      </c>
      <c r="B1827" s="1">
        <v>45227</v>
      </c>
      <c r="C1827" s="6">
        <f>_xlfn.XLOOKUP(B1827,'sigara fiyatları'!$A$2:$A$11,'sigara fiyatları'!$B$2:$B$11,,-1)*$I$4</f>
        <v>51</v>
      </c>
      <c r="D1827">
        <f>_xlfn.XLOOKUP(B1827,'altın fonu'!$A$2:$A$1834,'altın fonu'!$B$2:$B$1834,,0)</f>
        <v>0.4824</v>
      </c>
      <c r="E1827">
        <f t="shared" si="28"/>
        <v>105.72139303482587</v>
      </c>
      <c r="F1827">
        <f>E1827*'altın fonu'!$B$1834</f>
        <v>51</v>
      </c>
    </row>
  </sheetData>
  <pageMargins left="0.7" right="0.7" top="0.75" bottom="0.7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B11" sqref="B11"/>
    </sheetView>
  </sheetViews>
  <sheetFormatPr defaultRowHeight="14.4" x14ac:dyDescent="0.3"/>
  <cols>
    <col min="1" max="1" width="10.109375" bestFit="1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s="1">
        <v>43103</v>
      </c>
      <c r="B2">
        <v>13</v>
      </c>
    </row>
    <row r="3" spans="1:2" x14ac:dyDescent="0.3">
      <c r="A3" s="1">
        <v>43561</v>
      </c>
      <c r="B3">
        <v>15</v>
      </c>
    </row>
    <row r="4" spans="1:2" x14ac:dyDescent="0.3">
      <c r="A4" s="1">
        <v>43682</v>
      </c>
      <c r="B4">
        <v>18</v>
      </c>
    </row>
    <row r="5" spans="1:2" x14ac:dyDescent="0.3">
      <c r="A5" s="1">
        <v>44474</v>
      </c>
      <c r="B5">
        <v>19</v>
      </c>
    </row>
    <row r="6" spans="1:2" x14ac:dyDescent="0.3">
      <c r="A6" s="1">
        <v>44538</v>
      </c>
      <c r="B6">
        <v>21</v>
      </c>
    </row>
    <row r="7" spans="1:2" x14ac:dyDescent="0.3">
      <c r="A7" s="1">
        <v>44709</v>
      </c>
      <c r="B7">
        <v>29</v>
      </c>
    </row>
    <row r="8" spans="1:2" x14ac:dyDescent="0.3">
      <c r="A8" s="1">
        <v>44746</v>
      </c>
      <c r="B8">
        <v>31</v>
      </c>
    </row>
    <row r="9" spans="1:2" x14ac:dyDescent="0.3">
      <c r="A9" s="1">
        <v>45082</v>
      </c>
      <c r="B9">
        <v>41</v>
      </c>
    </row>
    <row r="10" spans="1:2" x14ac:dyDescent="0.3">
      <c r="A10" s="1">
        <v>45130</v>
      </c>
      <c r="B10">
        <v>46</v>
      </c>
    </row>
    <row r="11" spans="1:2" x14ac:dyDescent="0.3">
      <c r="A11" s="1">
        <v>45173</v>
      </c>
      <c r="B11">
        <v>51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6CE81-25EE-4C27-B3F7-8277498F405D}">
  <dimension ref="A1:B1834"/>
  <sheetViews>
    <sheetView workbookViewId="0">
      <selection activeCell="E1" sqref="E1"/>
    </sheetView>
  </sheetViews>
  <sheetFormatPr defaultRowHeight="14.4" x14ac:dyDescent="0.3"/>
  <cols>
    <col min="1" max="1" width="10.109375" bestFit="1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s="1">
        <v>43395</v>
      </c>
      <c r="B2">
        <v>6.3500000000000001E-2</v>
      </c>
    </row>
    <row r="3" spans="1:2" x14ac:dyDescent="0.3">
      <c r="A3" s="1">
        <v>43396</v>
      </c>
      <c r="B3">
        <v>6.3600000000000004E-2</v>
      </c>
    </row>
    <row r="4" spans="1:2" x14ac:dyDescent="0.3">
      <c r="A4" s="1">
        <v>43397</v>
      </c>
      <c r="B4">
        <v>6.5500000000000003E-2</v>
      </c>
    </row>
    <row r="5" spans="1:2" x14ac:dyDescent="0.3">
      <c r="A5" s="1">
        <v>43398</v>
      </c>
      <c r="B5">
        <v>6.4699999999999994E-2</v>
      </c>
    </row>
    <row r="6" spans="1:2" x14ac:dyDescent="0.3">
      <c r="A6" s="1">
        <v>43399</v>
      </c>
      <c r="B6">
        <v>6.4500000000000002E-2</v>
      </c>
    </row>
    <row r="7" spans="1:2" x14ac:dyDescent="0.3">
      <c r="A7" s="1">
        <v>43400</v>
      </c>
      <c r="B7">
        <v>6.4500000000000002E-2</v>
      </c>
    </row>
    <row r="8" spans="1:2" x14ac:dyDescent="0.3">
      <c r="A8" s="1">
        <v>43401</v>
      </c>
      <c r="B8">
        <v>6.4500000000000002E-2</v>
      </c>
    </row>
    <row r="9" spans="1:2" x14ac:dyDescent="0.3">
      <c r="A9" s="1">
        <v>43402</v>
      </c>
      <c r="B9">
        <v>6.4500000000000002E-2</v>
      </c>
    </row>
    <row r="10" spans="1:2" x14ac:dyDescent="0.3">
      <c r="A10" s="1">
        <v>43403</v>
      </c>
      <c r="B10">
        <v>6.3899999999999998E-2</v>
      </c>
    </row>
    <row r="11" spans="1:2" x14ac:dyDescent="0.3">
      <c r="A11" s="1">
        <v>43404</v>
      </c>
      <c r="B11">
        <v>6.2199999999999998E-2</v>
      </c>
    </row>
    <row r="12" spans="1:2" x14ac:dyDescent="0.3">
      <c r="A12" s="1">
        <v>43405</v>
      </c>
      <c r="B12">
        <v>6.1699999999999998E-2</v>
      </c>
    </row>
    <row r="13" spans="1:2" x14ac:dyDescent="0.3">
      <c r="A13" s="1">
        <v>43406</v>
      </c>
      <c r="B13">
        <v>6.2700000000000006E-2</v>
      </c>
    </row>
    <row r="14" spans="1:2" x14ac:dyDescent="0.3">
      <c r="A14" s="1">
        <v>43407</v>
      </c>
      <c r="B14">
        <v>6.2700000000000006E-2</v>
      </c>
    </row>
    <row r="15" spans="1:2" x14ac:dyDescent="0.3">
      <c r="A15" s="1">
        <v>43408</v>
      </c>
      <c r="B15">
        <v>6.2700000000000006E-2</v>
      </c>
    </row>
    <row r="16" spans="1:2" x14ac:dyDescent="0.3">
      <c r="A16" s="1">
        <v>43409</v>
      </c>
      <c r="B16">
        <v>6.2100000000000002E-2</v>
      </c>
    </row>
    <row r="17" spans="1:2" x14ac:dyDescent="0.3">
      <c r="A17" s="1">
        <v>43410</v>
      </c>
      <c r="B17">
        <v>6.1899999999999997E-2</v>
      </c>
    </row>
    <row r="18" spans="1:2" x14ac:dyDescent="0.3">
      <c r="A18" s="1">
        <v>43411</v>
      </c>
      <c r="B18">
        <v>6.0699999999999997E-2</v>
      </c>
    </row>
    <row r="19" spans="1:2" x14ac:dyDescent="0.3">
      <c r="A19" s="1">
        <v>43412</v>
      </c>
      <c r="B19">
        <v>6.08E-2</v>
      </c>
    </row>
    <row r="20" spans="1:2" x14ac:dyDescent="0.3">
      <c r="A20" s="1">
        <v>43413</v>
      </c>
      <c r="B20">
        <v>6.1100000000000002E-2</v>
      </c>
    </row>
    <row r="21" spans="1:2" x14ac:dyDescent="0.3">
      <c r="A21" s="1">
        <v>43414</v>
      </c>
      <c r="B21">
        <v>6.1100000000000002E-2</v>
      </c>
    </row>
    <row r="22" spans="1:2" x14ac:dyDescent="0.3">
      <c r="A22" s="1">
        <v>43415</v>
      </c>
      <c r="B22">
        <v>6.1100000000000002E-2</v>
      </c>
    </row>
    <row r="23" spans="1:2" x14ac:dyDescent="0.3">
      <c r="A23" s="1">
        <v>43416</v>
      </c>
      <c r="B23">
        <v>6.1600000000000002E-2</v>
      </c>
    </row>
    <row r="24" spans="1:2" x14ac:dyDescent="0.3">
      <c r="A24" s="1">
        <v>43417</v>
      </c>
      <c r="B24">
        <v>6.08E-2</v>
      </c>
    </row>
    <row r="25" spans="1:2" x14ac:dyDescent="0.3">
      <c r="A25" s="1">
        <v>43418</v>
      </c>
      <c r="B25">
        <v>6.0600000000000001E-2</v>
      </c>
    </row>
    <row r="26" spans="1:2" x14ac:dyDescent="0.3">
      <c r="A26" s="1">
        <v>43419</v>
      </c>
      <c r="B26">
        <v>6.0499999999999998E-2</v>
      </c>
    </row>
    <row r="27" spans="1:2" x14ac:dyDescent="0.3">
      <c r="A27" s="1">
        <v>43420</v>
      </c>
      <c r="B27">
        <v>6.0400000000000002E-2</v>
      </c>
    </row>
    <row r="28" spans="1:2" x14ac:dyDescent="0.3">
      <c r="A28" s="1">
        <v>43421</v>
      </c>
      <c r="B28">
        <v>6.0400000000000002E-2</v>
      </c>
    </row>
    <row r="29" spans="1:2" x14ac:dyDescent="0.3">
      <c r="A29" s="1">
        <v>43422</v>
      </c>
      <c r="B29">
        <v>6.0400000000000002E-2</v>
      </c>
    </row>
    <row r="30" spans="1:2" x14ac:dyDescent="0.3">
      <c r="A30" s="1">
        <v>43423</v>
      </c>
      <c r="B30">
        <v>5.9700000000000003E-2</v>
      </c>
    </row>
    <row r="31" spans="1:2" x14ac:dyDescent="0.3">
      <c r="A31" s="1">
        <v>43424</v>
      </c>
      <c r="B31">
        <v>5.9900000000000002E-2</v>
      </c>
    </row>
    <row r="32" spans="1:2" x14ac:dyDescent="0.3">
      <c r="A32" s="1">
        <v>43425</v>
      </c>
      <c r="B32">
        <v>0.06</v>
      </c>
    </row>
    <row r="33" spans="1:2" x14ac:dyDescent="0.3">
      <c r="A33" s="1">
        <v>43426</v>
      </c>
      <c r="B33">
        <v>6.0299999999999999E-2</v>
      </c>
    </row>
    <row r="34" spans="1:2" x14ac:dyDescent="0.3">
      <c r="A34" s="1">
        <v>43427</v>
      </c>
      <c r="B34">
        <v>5.9900000000000002E-2</v>
      </c>
    </row>
    <row r="35" spans="1:2" x14ac:dyDescent="0.3">
      <c r="A35" s="1">
        <v>43428</v>
      </c>
      <c r="B35">
        <v>5.9900000000000002E-2</v>
      </c>
    </row>
    <row r="36" spans="1:2" x14ac:dyDescent="0.3">
      <c r="A36" s="1">
        <v>43429</v>
      </c>
      <c r="B36">
        <v>5.9900000000000002E-2</v>
      </c>
    </row>
    <row r="37" spans="1:2" x14ac:dyDescent="0.3">
      <c r="A37" s="1">
        <v>43430</v>
      </c>
      <c r="B37">
        <v>5.9499999999999997E-2</v>
      </c>
    </row>
    <row r="38" spans="1:2" x14ac:dyDescent="0.3">
      <c r="A38" s="1">
        <v>43431</v>
      </c>
      <c r="B38">
        <v>5.9200000000000003E-2</v>
      </c>
    </row>
    <row r="39" spans="1:2" x14ac:dyDescent="0.3">
      <c r="A39" s="1">
        <v>43432</v>
      </c>
      <c r="B39">
        <v>5.8999999999999997E-2</v>
      </c>
    </row>
    <row r="40" spans="1:2" x14ac:dyDescent="0.3">
      <c r="A40" s="1">
        <v>43433</v>
      </c>
      <c r="B40">
        <v>5.8700000000000002E-2</v>
      </c>
    </row>
    <row r="41" spans="1:2" x14ac:dyDescent="0.3">
      <c r="A41" s="1">
        <v>43434</v>
      </c>
      <c r="B41">
        <v>5.8299999999999998E-2</v>
      </c>
    </row>
    <row r="42" spans="1:2" x14ac:dyDescent="0.3">
      <c r="A42" s="1">
        <v>43435</v>
      </c>
      <c r="B42">
        <v>5.8299999999999998E-2</v>
      </c>
    </row>
    <row r="43" spans="1:2" x14ac:dyDescent="0.3">
      <c r="A43" s="1">
        <v>43436</v>
      </c>
      <c r="B43">
        <v>5.8299999999999998E-2</v>
      </c>
    </row>
    <row r="44" spans="1:2" x14ac:dyDescent="0.3">
      <c r="A44" s="1">
        <v>43437</v>
      </c>
      <c r="B44">
        <v>5.8099999999999999E-2</v>
      </c>
    </row>
    <row r="45" spans="1:2" x14ac:dyDescent="0.3">
      <c r="A45" s="1">
        <v>43438</v>
      </c>
      <c r="B45">
        <v>5.8400000000000001E-2</v>
      </c>
    </row>
    <row r="46" spans="1:2" x14ac:dyDescent="0.3">
      <c r="A46" s="1">
        <v>43439</v>
      </c>
      <c r="B46">
        <v>0.06</v>
      </c>
    </row>
    <row r="47" spans="1:2" x14ac:dyDescent="0.3">
      <c r="A47" s="1">
        <v>43440</v>
      </c>
      <c r="B47">
        <v>6.0900000000000003E-2</v>
      </c>
    </row>
    <row r="48" spans="1:2" x14ac:dyDescent="0.3">
      <c r="A48" s="1">
        <v>43441</v>
      </c>
      <c r="B48">
        <v>6.1100000000000002E-2</v>
      </c>
    </row>
    <row r="49" spans="1:2" x14ac:dyDescent="0.3">
      <c r="A49" s="1">
        <v>43442</v>
      </c>
      <c r="B49">
        <v>6.1100000000000002E-2</v>
      </c>
    </row>
    <row r="50" spans="1:2" x14ac:dyDescent="0.3">
      <c r="A50" s="1">
        <v>43443</v>
      </c>
      <c r="B50">
        <v>6.1100000000000002E-2</v>
      </c>
    </row>
    <row r="51" spans="1:2" x14ac:dyDescent="0.3">
      <c r="A51" s="1">
        <v>43444</v>
      </c>
      <c r="B51">
        <v>6.08E-2</v>
      </c>
    </row>
    <row r="52" spans="1:2" x14ac:dyDescent="0.3">
      <c r="A52" s="1">
        <v>43445</v>
      </c>
      <c r="B52">
        <v>6.0499999999999998E-2</v>
      </c>
    </row>
    <row r="53" spans="1:2" x14ac:dyDescent="0.3">
      <c r="A53" s="1">
        <v>43446</v>
      </c>
      <c r="B53">
        <v>6.1199999999999997E-2</v>
      </c>
    </row>
    <row r="54" spans="1:2" x14ac:dyDescent="0.3">
      <c r="A54" s="1">
        <v>43447</v>
      </c>
      <c r="B54">
        <v>6.13E-2</v>
      </c>
    </row>
    <row r="55" spans="1:2" x14ac:dyDescent="0.3">
      <c r="A55" s="1">
        <v>43448</v>
      </c>
      <c r="B55">
        <v>6.1400000000000003E-2</v>
      </c>
    </row>
    <row r="56" spans="1:2" x14ac:dyDescent="0.3">
      <c r="A56" s="1">
        <v>43449</v>
      </c>
      <c r="B56">
        <v>6.1400000000000003E-2</v>
      </c>
    </row>
    <row r="57" spans="1:2" x14ac:dyDescent="0.3">
      <c r="A57" s="1">
        <v>43450</v>
      </c>
      <c r="B57">
        <v>6.1400000000000003E-2</v>
      </c>
    </row>
    <row r="58" spans="1:2" x14ac:dyDescent="0.3">
      <c r="A58" s="1">
        <v>43451</v>
      </c>
      <c r="B58">
        <v>6.1199999999999997E-2</v>
      </c>
    </row>
    <row r="59" spans="1:2" x14ac:dyDescent="0.3">
      <c r="A59" s="1">
        <v>43452</v>
      </c>
      <c r="B59">
        <v>6.1199999999999997E-2</v>
      </c>
    </row>
    <row r="60" spans="1:2" x14ac:dyDescent="0.3">
      <c r="A60" s="1">
        <v>43453</v>
      </c>
      <c r="B60">
        <v>6.13E-2</v>
      </c>
    </row>
    <row r="61" spans="1:2" x14ac:dyDescent="0.3">
      <c r="A61" s="1">
        <v>43454</v>
      </c>
      <c r="B61">
        <v>6.1199999999999997E-2</v>
      </c>
    </row>
    <row r="62" spans="1:2" x14ac:dyDescent="0.3">
      <c r="A62" s="1">
        <v>43455</v>
      </c>
      <c r="B62">
        <v>6.0600000000000001E-2</v>
      </c>
    </row>
    <row r="63" spans="1:2" x14ac:dyDescent="0.3">
      <c r="A63" s="1">
        <v>43456</v>
      </c>
      <c r="B63">
        <v>6.0600000000000001E-2</v>
      </c>
    </row>
    <row r="64" spans="1:2" x14ac:dyDescent="0.3">
      <c r="A64" s="1">
        <v>43457</v>
      </c>
      <c r="B64">
        <v>6.0600000000000001E-2</v>
      </c>
    </row>
    <row r="65" spans="1:2" x14ac:dyDescent="0.3">
      <c r="A65" s="1">
        <v>43458</v>
      </c>
      <c r="B65">
        <v>6.1100000000000002E-2</v>
      </c>
    </row>
    <row r="66" spans="1:2" x14ac:dyDescent="0.3">
      <c r="A66" s="1">
        <v>43459</v>
      </c>
      <c r="B66">
        <v>6.1199999999999997E-2</v>
      </c>
    </row>
    <row r="67" spans="1:2" x14ac:dyDescent="0.3">
      <c r="A67" s="1">
        <v>43460</v>
      </c>
      <c r="B67">
        <v>6.1800000000000001E-2</v>
      </c>
    </row>
    <row r="68" spans="1:2" x14ac:dyDescent="0.3">
      <c r="A68" s="1">
        <v>43461</v>
      </c>
      <c r="B68">
        <v>6.1600000000000002E-2</v>
      </c>
    </row>
    <row r="69" spans="1:2" x14ac:dyDescent="0.3">
      <c r="A69" s="1">
        <v>43462</v>
      </c>
      <c r="B69">
        <v>6.1800000000000001E-2</v>
      </c>
    </row>
    <row r="70" spans="1:2" x14ac:dyDescent="0.3">
      <c r="A70" s="1">
        <v>43463</v>
      </c>
      <c r="B70">
        <v>6.1800000000000001E-2</v>
      </c>
    </row>
    <row r="71" spans="1:2" x14ac:dyDescent="0.3">
      <c r="A71" s="1">
        <v>43464</v>
      </c>
      <c r="B71">
        <v>6.1800000000000001E-2</v>
      </c>
    </row>
    <row r="72" spans="1:2" x14ac:dyDescent="0.3">
      <c r="A72" s="1">
        <v>43465</v>
      </c>
      <c r="B72">
        <v>6.1699999999999998E-2</v>
      </c>
    </row>
    <row r="73" spans="1:2" x14ac:dyDescent="0.3">
      <c r="A73" s="1">
        <v>43466</v>
      </c>
      <c r="B73">
        <v>6.1699999999999998E-2</v>
      </c>
    </row>
    <row r="74" spans="1:2" x14ac:dyDescent="0.3">
      <c r="A74" s="1">
        <v>43467</v>
      </c>
      <c r="B74">
        <v>6.2100000000000002E-2</v>
      </c>
    </row>
    <row r="75" spans="1:2" x14ac:dyDescent="0.3">
      <c r="A75" s="1">
        <v>43468</v>
      </c>
      <c r="B75">
        <v>6.2899999999999998E-2</v>
      </c>
    </row>
    <row r="76" spans="1:2" x14ac:dyDescent="0.3">
      <c r="A76" s="1">
        <v>43469</v>
      </c>
      <c r="B76">
        <v>6.4399999999999999E-2</v>
      </c>
    </row>
    <row r="77" spans="1:2" x14ac:dyDescent="0.3">
      <c r="A77" s="1">
        <v>43470</v>
      </c>
      <c r="B77">
        <v>6.4399999999999999E-2</v>
      </c>
    </row>
    <row r="78" spans="1:2" x14ac:dyDescent="0.3">
      <c r="A78" s="1">
        <v>43471</v>
      </c>
      <c r="B78">
        <v>6.4399999999999999E-2</v>
      </c>
    </row>
    <row r="79" spans="1:2" x14ac:dyDescent="0.3">
      <c r="A79" s="1">
        <v>43472</v>
      </c>
      <c r="B79">
        <v>6.4000000000000001E-2</v>
      </c>
    </row>
    <row r="80" spans="1:2" x14ac:dyDescent="0.3">
      <c r="A80" s="1">
        <v>43473</v>
      </c>
      <c r="B80">
        <v>6.3500000000000001E-2</v>
      </c>
    </row>
    <row r="81" spans="1:2" x14ac:dyDescent="0.3">
      <c r="A81" s="1">
        <v>43474</v>
      </c>
      <c r="B81">
        <v>6.4000000000000001E-2</v>
      </c>
    </row>
    <row r="82" spans="1:2" x14ac:dyDescent="0.3">
      <c r="A82" s="1">
        <v>43475</v>
      </c>
      <c r="B82">
        <v>6.4899999999999999E-2</v>
      </c>
    </row>
    <row r="83" spans="1:2" x14ac:dyDescent="0.3">
      <c r="A83" s="1">
        <v>43476</v>
      </c>
      <c r="B83">
        <v>6.4799999999999996E-2</v>
      </c>
    </row>
    <row r="84" spans="1:2" x14ac:dyDescent="0.3">
      <c r="A84" s="1">
        <v>43477</v>
      </c>
      <c r="B84">
        <v>6.4799999999999996E-2</v>
      </c>
    </row>
    <row r="85" spans="1:2" x14ac:dyDescent="0.3">
      <c r="A85" s="1">
        <v>43478</v>
      </c>
      <c r="B85">
        <v>6.4799999999999996E-2</v>
      </c>
    </row>
    <row r="86" spans="1:2" x14ac:dyDescent="0.3">
      <c r="A86" s="1">
        <v>43479</v>
      </c>
      <c r="B86">
        <v>6.4299999999999996E-2</v>
      </c>
    </row>
    <row r="87" spans="1:2" x14ac:dyDescent="0.3">
      <c r="A87" s="1">
        <v>43480</v>
      </c>
      <c r="B87">
        <v>6.5199999999999994E-2</v>
      </c>
    </row>
    <row r="88" spans="1:2" x14ac:dyDescent="0.3">
      <c r="A88" s="1">
        <v>43481</v>
      </c>
      <c r="B88">
        <v>6.4299999999999996E-2</v>
      </c>
    </row>
    <row r="89" spans="1:2" x14ac:dyDescent="0.3">
      <c r="A89" s="1">
        <v>43482</v>
      </c>
      <c r="B89">
        <v>6.3899999999999998E-2</v>
      </c>
    </row>
    <row r="90" spans="1:2" x14ac:dyDescent="0.3">
      <c r="A90" s="1">
        <v>43483</v>
      </c>
      <c r="B90">
        <v>6.3600000000000004E-2</v>
      </c>
    </row>
    <row r="91" spans="1:2" x14ac:dyDescent="0.3">
      <c r="A91" s="1">
        <v>43484</v>
      </c>
      <c r="B91">
        <v>6.3600000000000004E-2</v>
      </c>
    </row>
    <row r="92" spans="1:2" x14ac:dyDescent="0.3">
      <c r="A92" s="1">
        <v>43485</v>
      </c>
      <c r="B92">
        <v>6.3600000000000004E-2</v>
      </c>
    </row>
    <row r="93" spans="1:2" x14ac:dyDescent="0.3">
      <c r="A93" s="1">
        <v>43486</v>
      </c>
      <c r="B93">
        <v>6.3200000000000006E-2</v>
      </c>
    </row>
    <row r="94" spans="1:2" x14ac:dyDescent="0.3">
      <c r="A94" s="1">
        <v>43487</v>
      </c>
      <c r="B94">
        <v>6.2700000000000006E-2</v>
      </c>
    </row>
    <row r="95" spans="1:2" x14ac:dyDescent="0.3">
      <c r="A95" s="1">
        <v>43488</v>
      </c>
      <c r="B95">
        <v>6.2899999999999998E-2</v>
      </c>
    </row>
    <row r="96" spans="1:2" x14ac:dyDescent="0.3">
      <c r="A96" s="1">
        <v>43489</v>
      </c>
      <c r="B96">
        <v>6.2700000000000006E-2</v>
      </c>
    </row>
    <row r="97" spans="1:2" x14ac:dyDescent="0.3">
      <c r="A97" s="1">
        <v>43490</v>
      </c>
      <c r="B97">
        <v>6.2100000000000002E-2</v>
      </c>
    </row>
    <row r="98" spans="1:2" x14ac:dyDescent="0.3">
      <c r="A98" s="1">
        <v>43491</v>
      </c>
      <c r="B98">
        <v>6.2100000000000002E-2</v>
      </c>
    </row>
    <row r="99" spans="1:2" x14ac:dyDescent="0.3">
      <c r="A99" s="1">
        <v>43492</v>
      </c>
      <c r="B99">
        <v>6.2100000000000002E-2</v>
      </c>
    </row>
    <row r="100" spans="1:2" x14ac:dyDescent="0.3">
      <c r="A100" s="1">
        <v>43493</v>
      </c>
      <c r="B100">
        <v>6.2199999999999998E-2</v>
      </c>
    </row>
    <row r="101" spans="1:2" x14ac:dyDescent="0.3">
      <c r="A101" s="1">
        <v>43494</v>
      </c>
      <c r="B101">
        <v>6.2899999999999998E-2</v>
      </c>
    </row>
    <row r="102" spans="1:2" x14ac:dyDescent="0.3">
      <c r="A102" s="1">
        <v>43495</v>
      </c>
      <c r="B102">
        <v>6.4000000000000001E-2</v>
      </c>
    </row>
    <row r="103" spans="1:2" x14ac:dyDescent="0.3">
      <c r="A103" s="1">
        <v>43496</v>
      </c>
      <c r="B103">
        <v>6.3600000000000004E-2</v>
      </c>
    </row>
    <row r="104" spans="1:2" x14ac:dyDescent="0.3">
      <c r="A104" s="1">
        <v>43497</v>
      </c>
      <c r="B104">
        <v>6.2799999999999995E-2</v>
      </c>
    </row>
    <row r="105" spans="1:2" x14ac:dyDescent="0.3">
      <c r="A105" s="1">
        <v>43498</v>
      </c>
      <c r="B105">
        <v>6.2799999999999995E-2</v>
      </c>
    </row>
    <row r="106" spans="1:2" x14ac:dyDescent="0.3">
      <c r="A106" s="1">
        <v>43499</v>
      </c>
      <c r="B106">
        <v>6.2799999999999995E-2</v>
      </c>
    </row>
    <row r="107" spans="1:2" x14ac:dyDescent="0.3">
      <c r="A107" s="1">
        <v>43500</v>
      </c>
      <c r="B107">
        <v>6.2899999999999998E-2</v>
      </c>
    </row>
    <row r="108" spans="1:2" x14ac:dyDescent="0.3">
      <c r="A108" s="1">
        <v>43501</v>
      </c>
      <c r="B108">
        <v>6.2799999999999995E-2</v>
      </c>
    </row>
    <row r="109" spans="1:2" x14ac:dyDescent="0.3">
      <c r="A109" s="1">
        <v>43502</v>
      </c>
      <c r="B109">
        <v>6.2600000000000003E-2</v>
      </c>
    </row>
    <row r="110" spans="1:2" x14ac:dyDescent="0.3">
      <c r="A110" s="1">
        <v>43503</v>
      </c>
      <c r="B110">
        <v>6.2700000000000006E-2</v>
      </c>
    </row>
    <row r="111" spans="1:2" x14ac:dyDescent="0.3">
      <c r="A111" s="1">
        <v>43504</v>
      </c>
      <c r="B111">
        <v>6.2799999999999995E-2</v>
      </c>
    </row>
    <row r="112" spans="1:2" x14ac:dyDescent="0.3">
      <c r="A112" s="1">
        <v>43505</v>
      </c>
      <c r="B112">
        <v>6.2799999999999995E-2</v>
      </c>
    </row>
    <row r="113" spans="1:2" x14ac:dyDescent="0.3">
      <c r="A113" s="1">
        <v>43506</v>
      </c>
      <c r="B113">
        <v>6.2799999999999995E-2</v>
      </c>
    </row>
    <row r="114" spans="1:2" x14ac:dyDescent="0.3">
      <c r="A114" s="1">
        <v>43507</v>
      </c>
      <c r="B114">
        <v>6.3E-2</v>
      </c>
    </row>
    <row r="115" spans="1:2" x14ac:dyDescent="0.3">
      <c r="A115" s="1">
        <v>43508</v>
      </c>
      <c r="B115">
        <v>6.3E-2</v>
      </c>
    </row>
    <row r="116" spans="1:2" x14ac:dyDescent="0.3">
      <c r="A116" s="1">
        <v>43509</v>
      </c>
      <c r="B116">
        <v>6.3299999999999995E-2</v>
      </c>
    </row>
    <row r="117" spans="1:2" x14ac:dyDescent="0.3">
      <c r="A117" s="1">
        <v>43510</v>
      </c>
      <c r="B117">
        <v>6.3E-2</v>
      </c>
    </row>
    <row r="118" spans="1:2" x14ac:dyDescent="0.3">
      <c r="A118" s="1">
        <v>43511</v>
      </c>
      <c r="B118">
        <v>6.3299999999999995E-2</v>
      </c>
    </row>
    <row r="119" spans="1:2" x14ac:dyDescent="0.3">
      <c r="A119" s="1">
        <v>43512</v>
      </c>
      <c r="B119">
        <v>6.3299999999999995E-2</v>
      </c>
    </row>
    <row r="120" spans="1:2" x14ac:dyDescent="0.3">
      <c r="A120" s="1">
        <v>43513</v>
      </c>
      <c r="B120">
        <v>6.3299999999999995E-2</v>
      </c>
    </row>
    <row r="121" spans="1:2" x14ac:dyDescent="0.3">
      <c r="A121" s="1">
        <v>43514</v>
      </c>
      <c r="B121">
        <v>6.3500000000000001E-2</v>
      </c>
    </row>
    <row r="122" spans="1:2" x14ac:dyDescent="0.3">
      <c r="A122" s="1">
        <v>43515</v>
      </c>
      <c r="B122">
        <v>6.4199999999999993E-2</v>
      </c>
    </row>
    <row r="123" spans="1:2" x14ac:dyDescent="0.3">
      <c r="A123" s="1">
        <v>43516</v>
      </c>
      <c r="B123">
        <v>6.4600000000000005E-2</v>
      </c>
    </row>
    <row r="124" spans="1:2" x14ac:dyDescent="0.3">
      <c r="A124" s="1">
        <v>43517</v>
      </c>
      <c r="B124">
        <v>6.5100000000000005E-2</v>
      </c>
    </row>
    <row r="125" spans="1:2" x14ac:dyDescent="0.3">
      <c r="A125" s="1">
        <v>43518</v>
      </c>
      <c r="B125">
        <v>6.5000000000000002E-2</v>
      </c>
    </row>
    <row r="126" spans="1:2" x14ac:dyDescent="0.3">
      <c r="A126" s="1">
        <v>43519</v>
      </c>
      <c r="B126">
        <v>6.5000000000000002E-2</v>
      </c>
    </row>
    <row r="127" spans="1:2" x14ac:dyDescent="0.3">
      <c r="A127" s="1">
        <v>43520</v>
      </c>
      <c r="B127">
        <v>6.5000000000000002E-2</v>
      </c>
    </row>
    <row r="128" spans="1:2" x14ac:dyDescent="0.3">
      <c r="A128" s="1">
        <v>43521</v>
      </c>
      <c r="B128">
        <v>6.4399999999999999E-2</v>
      </c>
    </row>
    <row r="129" spans="1:2" x14ac:dyDescent="0.3">
      <c r="A129" s="1">
        <v>43522</v>
      </c>
      <c r="B129">
        <v>6.4600000000000005E-2</v>
      </c>
    </row>
    <row r="130" spans="1:2" x14ac:dyDescent="0.3">
      <c r="A130" s="1">
        <v>43523</v>
      </c>
      <c r="B130">
        <v>6.3799999999999996E-2</v>
      </c>
    </row>
    <row r="131" spans="1:2" x14ac:dyDescent="0.3">
      <c r="A131" s="1">
        <v>43524</v>
      </c>
      <c r="B131">
        <v>6.4399999999999999E-2</v>
      </c>
    </row>
    <row r="132" spans="1:2" x14ac:dyDescent="0.3">
      <c r="A132" s="1">
        <v>43525</v>
      </c>
      <c r="B132">
        <v>6.4399999999999999E-2</v>
      </c>
    </row>
    <row r="133" spans="1:2" x14ac:dyDescent="0.3">
      <c r="A133" s="1">
        <v>43526</v>
      </c>
      <c r="B133">
        <v>6.4399999999999999E-2</v>
      </c>
    </row>
    <row r="134" spans="1:2" x14ac:dyDescent="0.3">
      <c r="A134" s="1">
        <v>43527</v>
      </c>
      <c r="B134">
        <v>6.4399999999999999E-2</v>
      </c>
    </row>
    <row r="135" spans="1:2" x14ac:dyDescent="0.3">
      <c r="A135" s="1">
        <v>43528</v>
      </c>
      <c r="B135">
        <v>6.4399999999999999E-2</v>
      </c>
    </row>
    <row r="136" spans="1:2" x14ac:dyDescent="0.3">
      <c r="A136" s="1">
        <v>43529</v>
      </c>
      <c r="B136">
        <v>6.4000000000000001E-2</v>
      </c>
    </row>
    <row r="137" spans="1:2" x14ac:dyDescent="0.3">
      <c r="A137" s="1">
        <v>43530</v>
      </c>
      <c r="B137">
        <v>6.3399999999999998E-2</v>
      </c>
    </row>
    <row r="138" spans="1:2" x14ac:dyDescent="0.3">
      <c r="A138" s="1">
        <v>43531</v>
      </c>
      <c r="B138">
        <v>6.3500000000000001E-2</v>
      </c>
    </row>
    <row r="139" spans="1:2" x14ac:dyDescent="0.3">
      <c r="A139" s="1">
        <v>43532</v>
      </c>
      <c r="B139">
        <v>6.4000000000000001E-2</v>
      </c>
    </row>
    <row r="140" spans="1:2" x14ac:dyDescent="0.3">
      <c r="A140" s="1">
        <v>43533</v>
      </c>
      <c r="B140">
        <v>6.4000000000000001E-2</v>
      </c>
    </row>
    <row r="141" spans="1:2" x14ac:dyDescent="0.3">
      <c r="A141" s="1">
        <v>43534</v>
      </c>
      <c r="B141">
        <v>6.4000000000000001E-2</v>
      </c>
    </row>
    <row r="142" spans="1:2" x14ac:dyDescent="0.3">
      <c r="A142" s="1">
        <v>43535</v>
      </c>
      <c r="B142">
        <v>6.4600000000000005E-2</v>
      </c>
    </row>
    <row r="143" spans="1:2" x14ac:dyDescent="0.3">
      <c r="A143" s="1">
        <v>43536</v>
      </c>
      <c r="B143">
        <v>6.4600000000000005E-2</v>
      </c>
    </row>
    <row r="144" spans="1:2" x14ac:dyDescent="0.3">
      <c r="A144" s="1">
        <v>43537</v>
      </c>
      <c r="B144">
        <v>6.4600000000000005E-2</v>
      </c>
    </row>
    <row r="145" spans="1:2" x14ac:dyDescent="0.3">
      <c r="A145" s="1">
        <v>43538</v>
      </c>
      <c r="B145">
        <v>6.5199999999999994E-2</v>
      </c>
    </row>
    <row r="146" spans="1:2" x14ac:dyDescent="0.3">
      <c r="A146" s="1">
        <v>43539</v>
      </c>
      <c r="B146">
        <v>6.5000000000000002E-2</v>
      </c>
    </row>
    <row r="147" spans="1:2" x14ac:dyDescent="0.3">
      <c r="A147" s="1">
        <v>43540</v>
      </c>
      <c r="B147">
        <v>6.5000000000000002E-2</v>
      </c>
    </row>
    <row r="148" spans="1:2" x14ac:dyDescent="0.3">
      <c r="A148" s="1">
        <v>43541</v>
      </c>
      <c r="B148">
        <v>6.5000000000000002E-2</v>
      </c>
    </row>
    <row r="149" spans="1:2" x14ac:dyDescent="0.3">
      <c r="A149" s="1">
        <v>43542</v>
      </c>
      <c r="B149">
        <v>6.5100000000000005E-2</v>
      </c>
    </row>
    <row r="150" spans="1:2" x14ac:dyDescent="0.3">
      <c r="A150" s="1">
        <v>43543</v>
      </c>
      <c r="B150">
        <v>6.5100000000000005E-2</v>
      </c>
    </row>
    <row r="151" spans="1:2" x14ac:dyDescent="0.3">
      <c r="A151" s="1">
        <v>43544</v>
      </c>
      <c r="B151">
        <v>6.5500000000000003E-2</v>
      </c>
    </row>
    <row r="152" spans="1:2" x14ac:dyDescent="0.3">
      <c r="A152" s="1">
        <v>43545</v>
      </c>
      <c r="B152">
        <v>6.5299999999999997E-2</v>
      </c>
    </row>
    <row r="153" spans="1:2" x14ac:dyDescent="0.3">
      <c r="A153" s="1">
        <v>43546</v>
      </c>
      <c r="B153">
        <v>6.5600000000000006E-2</v>
      </c>
    </row>
    <row r="154" spans="1:2" x14ac:dyDescent="0.3">
      <c r="A154" s="1">
        <v>43547</v>
      </c>
      <c r="B154">
        <v>6.5600000000000006E-2</v>
      </c>
    </row>
    <row r="155" spans="1:2" x14ac:dyDescent="0.3">
      <c r="A155" s="1">
        <v>43548</v>
      </c>
      <c r="B155">
        <v>6.5600000000000006E-2</v>
      </c>
    </row>
    <row r="156" spans="1:2" x14ac:dyDescent="0.3">
      <c r="A156" s="1">
        <v>43549</v>
      </c>
      <c r="B156">
        <v>6.6400000000000001E-2</v>
      </c>
    </row>
    <row r="157" spans="1:2" x14ac:dyDescent="0.3">
      <c r="A157" s="1">
        <v>43550</v>
      </c>
      <c r="B157">
        <v>6.8000000000000005E-2</v>
      </c>
    </row>
    <row r="158" spans="1:2" x14ac:dyDescent="0.3">
      <c r="A158" s="1">
        <v>43551</v>
      </c>
      <c r="B158">
        <v>6.6199999999999995E-2</v>
      </c>
    </row>
    <row r="159" spans="1:2" x14ac:dyDescent="0.3">
      <c r="A159" s="1">
        <v>43552</v>
      </c>
      <c r="B159">
        <v>6.4299999999999996E-2</v>
      </c>
    </row>
    <row r="160" spans="1:2" x14ac:dyDescent="0.3">
      <c r="A160" s="1">
        <v>43553</v>
      </c>
      <c r="B160">
        <v>6.6500000000000004E-2</v>
      </c>
    </row>
    <row r="161" spans="1:2" x14ac:dyDescent="0.3">
      <c r="A161" s="1">
        <v>43554</v>
      </c>
      <c r="B161">
        <v>6.6500000000000004E-2</v>
      </c>
    </row>
    <row r="162" spans="1:2" x14ac:dyDescent="0.3">
      <c r="A162" s="1">
        <v>43555</v>
      </c>
      <c r="B162">
        <v>6.6500000000000004E-2</v>
      </c>
    </row>
    <row r="163" spans="1:2" x14ac:dyDescent="0.3">
      <c r="A163" s="1">
        <v>43556</v>
      </c>
      <c r="B163">
        <v>6.6500000000000004E-2</v>
      </c>
    </row>
    <row r="164" spans="1:2" x14ac:dyDescent="0.3">
      <c r="A164" s="1">
        <v>43557</v>
      </c>
      <c r="B164">
        <v>6.6199999999999995E-2</v>
      </c>
    </row>
    <row r="165" spans="1:2" x14ac:dyDescent="0.3">
      <c r="A165" s="1">
        <v>43558</v>
      </c>
      <c r="B165">
        <v>6.5600000000000006E-2</v>
      </c>
    </row>
    <row r="166" spans="1:2" x14ac:dyDescent="0.3">
      <c r="A166" s="1">
        <v>43559</v>
      </c>
      <c r="B166">
        <v>6.6500000000000004E-2</v>
      </c>
    </row>
    <row r="167" spans="1:2" x14ac:dyDescent="0.3">
      <c r="A167" s="1">
        <v>43560</v>
      </c>
      <c r="B167">
        <v>6.6500000000000004E-2</v>
      </c>
    </row>
    <row r="168" spans="1:2" x14ac:dyDescent="0.3">
      <c r="A168" s="1">
        <v>43561</v>
      </c>
      <c r="B168">
        <v>6.6500000000000004E-2</v>
      </c>
    </row>
    <row r="169" spans="1:2" x14ac:dyDescent="0.3">
      <c r="A169" s="1">
        <v>43562</v>
      </c>
      <c r="B169">
        <v>6.6500000000000004E-2</v>
      </c>
    </row>
    <row r="170" spans="1:2" x14ac:dyDescent="0.3">
      <c r="A170" s="1">
        <v>43563</v>
      </c>
      <c r="B170">
        <v>6.5799999999999997E-2</v>
      </c>
    </row>
    <row r="171" spans="1:2" x14ac:dyDescent="0.3">
      <c r="A171" s="1">
        <v>43564</v>
      </c>
      <c r="B171">
        <v>6.7199999999999996E-2</v>
      </c>
    </row>
    <row r="172" spans="1:2" x14ac:dyDescent="0.3">
      <c r="A172" s="1">
        <v>43565</v>
      </c>
      <c r="B172">
        <v>6.7199999999999996E-2</v>
      </c>
    </row>
    <row r="173" spans="1:2" x14ac:dyDescent="0.3">
      <c r="A173" s="1">
        <v>43566</v>
      </c>
      <c r="B173">
        <v>6.7599999999999993E-2</v>
      </c>
    </row>
    <row r="174" spans="1:2" x14ac:dyDescent="0.3">
      <c r="A174" s="1">
        <v>43567</v>
      </c>
      <c r="B174">
        <v>6.8000000000000005E-2</v>
      </c>
    </row>
    <row r="175" spans="1:2" x14ac:dyDescent="0.3">
      <c r="A175" s="1">
        <v>43568</v>
      </c>
      <c r="B175">
        <v>6.8000000000000005E-2</v>
      </c>
    </row>
    <row r="176" spans="1:2" x14ac:dyDescent="0.3">
      <c r="A176" s="1">
        <v>43569</v>
      </c>
      <c r="B176">
        <v>6.8000000000000005E-2</v>
      </c>
    </row>
    <row r="177" spans="1:2" x14ac:dyDescent="0.3">
      <c r="A177" s="1">
        <v>43570</v>
      </c>
      <c r="B177">
        <v>6.8400000000000002E-2</v>
      </c>
    </row>
    <row r="178" spans="1:2" x14ac:dyDescent="0.3">
      <c r="A178" s="1">
        <v>43571</v>
      </c>
      <c r="B178">
        <v>6.8000000000000005E-2</v>
      </c>
    </row>
    <row r="179" spans="1:2" x14ac:dyDescent="0.3">
      <c r="A179" s="1">
        <v>43572</v>
      </c>
      <c r="B179">
        <v>6.8000000000000005E-2</v>
      </c>
    </row>
    <row r="180" spans="1:2" x14ac:dyDescent="0.3">
      <c r="A180" s="1">
        <v>43573</v>
      </c>
      <c r="B180">
        <v>6.7100000000000007E-2</v>
      </c>
    </row>
    <row r="181" spans="1:2" x14ac:dyDescent="0.3">
      <c r="A181" s="1">
        <v>43574</v>
      </c>
      <c r="B181">
        <v>6.7599999999999993E-2</v>
      </c>
    </row>
    <row r="182" spans="1:2" x14ac:dyDescent="0.3">
      <c r="A182" s="1">
        <v>43575</v>
      </c>
      <c r="B182">
        <v>6.7599999999999993E-2</v>
      </c>
    </row>
    <row r="183" spans="1:2" x14ac:dyDescent="0.3">
      <c r="A183" s="1">
        <v>43576</v>
      </c>
      <c r="B183">
        <v>6.7599999999999993E-2</v>
      </c>
    </row>
    <row r="184" spans="1:2" x14ac:dyDescent="0.3">
      <c r="A184" s="1">
        <v>43577</v>
      </c>
      <c r="B184">
        <v>6.7599999999999993E-2</v>
      </c>
    </row>
    <row r="185" spans="1:2" x14ac:dyDescent="0.3">
      <c r="A185" s="1">
        <v>43578</v>
      </c>
      <c r="B185">
        <v>6.7599999999999993E-2</v>
      </c>
    </row>
    <row r="186" spans="1:2" x14ac:dyDescent="0.3">
      <c r="A186" s="1">
        <v>43579</v>
      </c>
      <c r="B186">
        <v>6.8000000000000005E-2</v>
      </c>
    </row>
    <row r="187" spans="1:2" x14ac:dyDescent="0.3">
      <c r="A187" s="1">
        <v>43580</v>
      </c>
      <c r="B187">
        <v>6.8099999999999994E-2</v>
      </c>
    </row>
    <row r="188" spans="1:2" x14ac:dyDescent="0.3">
      <c r="A188" s="1">
        <v>43581</v>
      </c>
      <c r="B188">
        <v>6.8699999999999997E-2</v>
      </c>
    </row>
    <row r="189" spans="1:2" x14ac:dyDescent="0.3">
      <c r="A189" s="1">
        <v>43582</v>
      </c>
      <c r="B189">
        <v>6.8699999999999997E-2</v>
      </c>
    </row>
    <row r="190" spans="1:2" x14ac:dyDescent="0.3">
      <c r="A190" s="1">
        <v>43583</v>
      </c>
      <c r="B190">
        <v>6.8699999999999997E-2</v>
      </c>
    </row>
    <row r="191" spans="1:2" x14ac:dyDescent="0.3">
      <c r="A191" s="1">
        <v>43584</v>
      </c>
      <c r="B191">
        <v>6.9199999999999998E-2</v>
      </c>
    </row>
    <row r="192" spans="1:2" x14ac:dyDescent="0.3">
      <c r="A192" s="1">
        <v>43585</v>
      </c>
      <c r="B192">
        <v>6.9400000000000003E-2</v>
      </c>
    </row>
    <row r="193" spans="1:2" x14ac:dyDescent="0.3">
      <c r="A193" s="1">
        <v>43586</v>
      </c>
      <c r="B193">
        <v>6.9400000000000003E-2</v>
      </c>
    </row>
    <row r="194" spans="1:2" x14ac:dyDescent="0.3">
      <c r="A194" s="1">
        <v>43587</v>
      </c>
      <c r="B194">
        <v>6.9699999999999998E-2</v>
      </c>
    </row>
    <row r="195" spans="1:2" x14ac:dyDescent="0.3">
      <c r="A195" s="1">
        <v>43588</v>
      </c>
      <c r="B195">
        <v>6.9099999999999995E-2</v>
      </c>
    </row>
    <row r="196" spans="1:2" x14ac:dyDescent="0.3">
      <c r="A196" s="1">
        <v>43589</v>
      </c>
      <c r="B196">
        <v>6.9099999999999995E-2</v>
      </c>
    </row>
    <row r="197" spans="1:2" x14ac:dyDescent="0.3">
      <c r="A197" s="1">
        <v>43590</v>
      </c>
      <c r="B197">
        <v>6.9099999999999995E-2</v>
      </c>
    </row>
    <row r="198" spans="1:2" x14ac:dyDescent="0.3">
      <c r="A198" s="1">
        <v>43591</v>
      </c>
      <c r="B198">
        <v>6.9099999999999995E-2</v>
      </c>
    </row>
    <row r="199" spans="1:2" x14ac:dyDescent="0.3">
      <c r="A199" s="1">
        <v>43592</v>
      </c>
      <c r="B199">
        <v>6.9900000000000004E-2</v>
      </c>
    </row>
    <row r="200" spans="1:2" x14ac:dyDescent="0.3">
      <c r="A200" s="1">
        <v>43593</v>
      </c>
      <c r="B200">
        <v>7.1800000000000003E-2</v>
      </c>
    </row>
    <row r="201" spans="1:2" x14ac:dyDescent="0.3">
      <c r="A201" s="1">
        <v>43594</v>
      </c>
      <c r="B201">
        <v>7.22E-2</v>
      </c>
    </row>
    <row r="202" spans="1:2" x14ac:dyDescent="0.3">
      <c r="A202" s="1">
        <v>43595</v>
      </c>
      <c r="B202">
        <v>7.2599999999999998E-2</v>
      </c>
    </row>
    <row r="203" spans="1:2" x14ac:dyDescent="0.3">
      <c r="A203" s="1">
        <v>43596</v>
      </c>
      <c r="B203">
        <v>7.2599999999999998E-2</v>
      </c>
    </row>
    <row r="204" spans="1:2" x14ac:dyDescent="0.3">
      <c r="A204" s="1">
        <v>43597</v>
      </c>
      <c r="B204">
        <v>7.2599999999999998E-2</v>
      </c>
    </row>
    <row r="205" spans="1:2" x14ac:dyDescent="0.3">
      <c r="A205" s="1">
        <v>43598</v>
      </c>
      <c r="B205">
        <v>7.1599999999999997E-2</v>
      </c>
    </row>
    <row r="206" spans="1:2" x14ac:dyDescent="0.3">
      <c r="A206" s="1">
        <v>43599</v>
      </c>
      <c r="B206">
        <v>7.1199999999999999E-2</v>
      </c>
    </row>
    <row r="207" spans="1:2" x14ac:dyDescent="0.3">
      <c r="A207" s="1">
        <v>43600</v>
      </c>
      <c r="B207">
        <v>7.1400000000000005E-2</v>
      </c>
    </row>
    <row r="208" spans="1:2" x14ac:dyDescent="0.3">
      <c r="A208" s="1">
        <v>43601</v>
      </c>
      <c r="B208">
        <v>7.1599999999999997E-2</v>
      </c>
    </row>
    <row r="209" spans="1:2" x14ac:dyDescent="0.3">
      <c r="A209" s="1">
        <v>43602</v>
      </c>
      <c r="B209">
        <v>7.0999999999999994E-2</v>
      </c>
    </row>
    <row r="210" spans="1:2" x14ac:dyDescent="0.3">
      <c r="A210" s="1">
        <v>43603</v>
      </c>
      <c r="B210">
        <v>7.0999999999999994E-2</v>
      </c>
    </row>
    <row r="211" spans="1:2" x14ac:dyDescent="0.3">
      <c r="A211" s="1">
        <v>43604</v>
      </c>
      <c r="B211">
        <v>7.0999999999999994E-2</v>
      </c>
    </row>
    <row r="212" spans="1:2" x14ac:dyDescent="0.3">
      <c r="A212" s="1">
        <v>43605</v>
      </c>
      <c r="B212">
        <v>7.1099999999999997E-2</v>
      </c>
    </row>
    <row r="213" spans="1:2" x14ac:dyDescent="0.3">
      <c r="A213" s="1">
        <v>43606</v>
      </c>
      <c r="B213">
        <v>7.0300000000000001E-2</v>
      </c>
    </row>
    <row r="214" spans="1:2" x14ac:dyDescent="0.3">
      <c r="A214" s="1">
        <v>43607</v>
      </c>
      <c r="B214">
        <v>7.0300000000000001E-2</v>
      </c>
    </row>
    <row r="215" spans="1:2" x14ac:dyDescent="0.3">
      <c r="A215" s="1">
        <v>43608</v>
      </c>
      <c r="B215">
        <v>7.0599999999999996E-2</v>
      </c>
    </row>
    <row r="216" spans="1:2" x14ac:dyDescent="0.3">
      <c r="A216" s="1">
        <v>43609</v>
      </c>
      <c r="B216">
        <v>7.1199999999999999E-2</v>
      </c>
    </row>
    <row r="217" spans="1:2" x14ac:dyDescent="0.3">
      <c r="A217" s="1">
        <v>43610</v>
      </c>
      <c r="B217">
        <v>7.1199999999999999E-2</v>
      </c>
    </row>
    <row r="218" spans="1:2" x14ac:dyDescent="0.3">
      <c r="A218" s="1">
        <v>43611</v>
      </c>
      <c r="B218">
        <v>7.1199999999999999E-2</v>
      </c>
    </row>
    <row r="219" spans="1:2" x14ac:dyDescent="0.3">
      <c r="A219" s="1">
        <v>43612</v>
      </c>
      <c r="B219">
        <v>7.1199999999999999E-2</v>
      </c>
    </row>
    <row r="220" spans="1:2" x14ac:dyDescent="0.3">
      <c r="A220" s="1">
        <v>43613</v>
      </c>
      <c r="B220">
        <v>7.0999999999999994E-2</v>
      </c>
    </row>
    <row r="221" spans="1:2" x14ac:dyDescent="0.3">
      <c r="A221" s="1">
        <v>43614</v>
      </c>
      <c r="B221">
        <v>7.0999999999999994E-2</v>
      </c>
    </row>
    <row r="222" spans="1:2" x14ac:dyDescent="0.3">
      <c r="A222" s="1">
        <v>43615</v>
      </c>
      <c r="B222">
        <v>7.0599999999999996E-2</v>
      </c>
    </row>
    <row r="223" spans="1:2" x14ac:dyDescent="0.3">
      <c r="A223" s="1">
        <v>43616</v>
      </c>
      <c r="B223">
        <v>6.9400000000000003E-2</v>
      </c>
    </row>
    <row r="224" spans="1:2" x14ac:dyDescent="0.3">
      <c r="A224" s="1">
        <v>43617</v>
      </c>
      <c r="B224">
        <v>6.9400000000000003E-2</v>
      </c>
    </row>
    <row r="225" spans="1:2" x14ac:dyDescent="0.3">
      <c r="A225" s="1">
        <v>43618</v>
      </c>
      <c r="B225">
        <v>6.9400000000000003E-2</v>
      </c>
    </row>
    <row r="226" spans="1:2" x14ac:dyDescent="0.3">
      <c r="A226" s="1">
        <v>43619</v>
      </c>
      <c r="B226">
        <v>6.9599999999999995E-2</v>
      </c>
    </row>
    <row r="227" spans="1:2" x14ac:dyDescent="0.3">
      <c r="A227" s="1">
        <v>43620</v>
      </c>
      <c r="B227">
        <v>6.9599999999999995E-2</v>
      </c>
    </row>
    <row r="228" spans="1:2" x14ac:dyDescent="0.3">
      <c r="A228" s="1">
        <v>43621</v>
      </c>
      <c r="B228">
        <v>6.9599999999999995E-2</v>
      </c>
    </row>
    <row r="229" spans="1:2" x14ac:dyDescent="0.3">
      <c r="A229" s="1">
        <v>43622</v>
      </c>
      <c r="B229">
        <v>6.9599999999999995E-2</v>
      </c>
    </row>
    <row r="230" spans="1:2" x14ac:dyDescent="0.3">
      <c r="A230" s="1">
        <v>43623</v>
      </c>
      <c r="B230">
        <v>6.9599999999999995E-2</v>
      </c>
    </row>
    <row r="231" spans="1:2" x14ac:dyDescent="0.3">
      <c r="A231" s="1">
        <v>43624</v>
      </c>
      <c r="B231">
        <v>6.9599999999999995E-2</v>
      </c>
    </row>
    <row r="232" spans="1:2" x14ac:dyDescent="0.3">
      <c r="A232" s="1">
        <v>43625</v>
      </c>
      <c r="B232">
        <v>6.9599999999999995E-2</v>
      </c>
    </row>
    <row r="233" spans="1:2" x14ac:dyDescent="0.3">
      <c r="A233" s="1">
        <v>43626</v>
      </c>
      <c r="B233">
        <v>7.1300000000000002E-2</v>
      </c>
    </row>
    <row r="234" spans="1:2" x14ac:dyDescent="0.3">
      <c r="A234" s="1">
        <v>43627</v>
      </c>
      <c r="B234">
        <v>7.0300000000000001E-2</v>
      </c>
    </row>
    <row r="235" spans="1:2" x14ac:dyDescent="0.3">
      <c r="A235" s="1">
        <v>43628</v>
      </c>
      <c r="B235">
        <v>7.0000000000000007E-2</v>
      </c>
    </row>
    <row r="236" spans="1:2" x14ac:dyDescent="0.3">
      <c r="A236" s="1">
        <v>43629</v>
      </c>
      <c r="B236">
        <v>7.0800000000000002E-2</v>
      </c>
    </row>
    <row r="237" spans="1:2" x14ac:dyDescent="0.3">
      <c r="A237" s="1">
        <v>43630</v>
      </c>
      <c r="B237">
        <v>7.1300000000000002E-2</v>
      </c>
    </row>
    <row r="238" spans="1:2" x14ac:dyDescent="0.3">
      <c r="A238" s="1">
        <v>43631</v>
      </c>
      <c r="B238">
        <v>7.1300000000000002E-2</v>
      </c>
    </row>
    <row r="239" spans="1:2" x14ac:dyDescent="0.3">
      <c r="A239" s="1">
        <v>43632</v>
      </c>
      <c r="B239">
        <v>7.1300000000000002E-2</v>
      </c>
    </row>
    <row r="240" spans="1:2" x14ac:dyDescent="0.3">
      <c r="A240" s="1">
        <v>43633</v>
      </c>
      <c r="B240">
        <v>7.2700000000000001E-2</v>
      </c>
    </row>
    <row r="241" spans="1:2" x14ac:dyDescent="0.3">
      <c r="A241" s="1">
        <v>43634</v>
      </c>
      <c r="B241">
        <v>7.1800000000000003E-2</v>
      </c>
    </row>
    <row r="242" spans="1:2" x14ac:dyDescent="0.3">
      <c r="A242" s="1">
        <v>43635</v>
      </c>
      <c r="B242">
        <v>7.1999999999999995E-2</v>
      </c>
    </row>
    <row r="243" spans="1:2" x14ac:dyDescent="0.3">
      <c r="A243" s="1">
        <v>43636</v>
      </c>
      <c r="B243">
        <v>7.1900000000000006E-2</v>
      </c>
    </row>
    <row r="244" spans="1:2" x14ac:dyDescent="0.3">
      <c r="A244" s="1">
        <v>43637</v>
      </c>
      <c r="B244">
        <v>7.2400000000000006E-2</v>
      </c>
    </row>
    <row r="245" spans="1:2" x14ac:dyDescent="0.3">
      <c r="A245" s="1">
        <v>43638</v>
      </c>
      <c r="B245">
        <v>7.2400000000000006E-2</v>
      </c>
    </row>
    <row r="246" spans="1:2" x14ac:dyDescent="0.3">
      <c r="A246" s="1">
        <v>43639</v>
      </c>
      <c r="B246">
        <v>7.2400000000000006E-2</v>
      </c>
    </row>
    <row r="247" spans="1:2" x14ac:dyDescent="0.3">
      <c r="A247" s="1">
        <v>43640</v>
      </c>
      <c r="B247">
        <v>7.3599999999999999E-2</v>
      </c>
    </row>
    <row r="248" spans="1:2" x14ac:dyDescent="0.3">
      <c r="A248" s="1">
        <v>43641</v>
      </c>
      <c r="B248">
        <v>7.3700000000000002E-2</v>
      </c>
    </row>
    <row r="249" spans="1:2" x14ac:dyDescent="0.3">
      <c r="A249" s="1">
        <v>43642</v>
      </c>
      <c r="B249">
        <v>7.5300000000000006E-2</v>
      </c>
    </row>
    <row r="250" spans="1:2" x14ac:dyDescent="0.3">
      <c r="A250" s="1">
        <v>43643</v>
      </c>
      <c r="B250">
        <v>7.4200000000000002E-2</v>
      </c>
    </row>
    <row r="251" spans="1:2" x14ac:dyDescent="0.3">
      <c r="A251" s="1">
        <v>43644</v>
      </c>
      <c r="B251">
        <v>7.3899999999999993E-2</v>
      </c>
    </row>
    <row r="252" spans="1:2" x14ac:dyDescent="0.3">
      <c r="A252" s="1">
        <v>43645</v>
      </c>
      <c r="B252">
        <v>7.3899999999999993E-2</v>
      </c>
    </row>
    <row r="253" spans="1:2" x14ac:dyDescent="0.3">
      <c r="A253" s="1">
        <v>43646</v>
      </c>
      <c r="B253">
        <v>7.3899999999999993E-2</v>
      </c>
    </row>
    <row r="254" spans="1:2" x14ac:dyDescent="0.3">
      <c r="A254" s="1">
        <v>43647</v>
      </c>
      <c r="B254">
        <v>7.4300000000000005E-2</v>
      </c>
    </row>
    <row r="255" spans="1:2" x14ac:dyDescent="0.3">
      <c r="A255" s="1">
        <v>43648</v>
      </c>
      <c r="B255">
        <v>7.2099999999999997E-2</v>
      </c>
    </row>
    <row r="256" spans="1:2" x14ac:dyDescent="0.3">
      <c r="A256" s="1">
        <v>43649</v>
      </c>
      <c r="B256">
        <v>7.2099999999999997E-2</v>
      </c>
    </row>
    <row r="257" spans="1:2" x14ac:dyDescent="0.3">
      <c r="A257" s="1">
        <v>43650</v>
      </c>
      <c r="B257">
        <v>7.3200000000000001E-2</v>
      </c>
    </row>
    <row r="258" spans="1:2" x14ac:dyDescent="0.3">
      <c r="A258" s="1">
        <v>43651</v>
      </c>
      <c r="B258">
        <v>7.2099999999999997E-2</v>
      </c>
    </row>
    <row r="259" spans="1:2" x14ac:dyDescent="0.3">
      <c r="A259" s="1">
        <v>43652</v>
      </c>
      <c r="B259">
        <v>7.2099999999999997E-2</v>
      </c>
    </row>
    <row r="260" spans="1:2" x14ac:dyDescent="0.3">
      <c r="A260" s="1">
        <v>43653</v>
      </c>
      <c r="B260">
        <v>7.2099999999999997E-2</v>
      </c>
    </row>
    <row r="261" spans="1:2" x14ac:dyDescent="0.3">
      <c r="A261" s="1">
        <v>43654</v>
      </c>
      <c r="B261">
        <v>7.2300000000000003E-2</v>
      </c>
    </row>
    <row r="262" spans="1:2" x14ac:dyDescent="0.3">
      <c r="A262" s="1">
        <v>43655</v>
      </c>
      <c r="B262">
        <v>7.3400000000000007E-2</v>
      </c>
    </row>
    <row r="263" spans="1:2" x14ac:dyDescent="0.3">
      <c r="A263" s="1">
        <v>43656</v>
      </c>
      <c r="B263">
        <v>7.2599999999999998E-2</v>
      </c>
    </row>
    <row r="264" spans="1:2" x14ac:dyDescent="0.3">
      <c r="A264" s="1">
        <v>43657</v>
      </c>
      <c r="B264">
        <v>7.3099999999999998E-2</v>
      </c>
    </row>
    <row r="265" spans="1:2" x14ac:dyDescent="0.3">
      <c r="A265" s="1">
        <v>43658</v>
      </c>
      <c r="B265">
        <v>7.3300000000000004E-2</v>
      </c>
    </row>
    <row r="266" spans="1:2" x14ac:dyDescent="0.3">
      <c r="A266" s="1">
        <v>43659</v>
      </c>
      <c r="B266">
        <v>7.3300000000000004E-2</v>
      </c>
    </row>
    <row r="267" spans="1:2" x14ac:dyDescent="0.3">
      <c r="A267" s="1">
        <v>43660</v>
      </c>
      <c r="B267">
        <v>7.3300000000000004E-2</v>
      </c>
    </row>
    <row r="268" spans="1:2" x14ac:dyDescent="0.3">
      <c r="A268" s="1">
        <v>43661</v>
      </c>
      <c r="B268">
        <v>7.3300000000000004E-2</v>
      </c>
    </row>
    <row r="269" spans="1:2" x14ac:dyDescent="0.3">
      <c r="A269" s="1">
        <v>43662</v>
      </c>
      <c r="B269">
        <v>7.3099999999999998E-2</v>
      </c>
    </row>
    <row r="270" spans="1:2" x14ac:dyDescent="0.3">
      <c r="A270" s="1">
        <v>43663</v>
      </c>
      <c r="B270">
        <v>7.3499999999999996E-2</v>
      </c>
    </row>
    <row r="271" spans="1:2" x14ac:dyDescent="0.3">
      <c r="A271" s="1">
        <v>43664</v>
      </c>
      <c r="B271">
        <v>7.2800000000000004E-2</v>
      </c>
    </row>
    <row r="272" spans="1:2" x14ac:dyDescent="0.3">
      <c r="A272" s="1">
        <v>43665</v>
      </c>
      <c r="B272">
        <v>7.3700000000000002E-2</v>
      </c>
    </row>
    <row r="273" spans="1:2" x14ac:dyDescent="0.3">
      <c r="A273" s="1">
        <v>43666</v>
      </c>
      <c r="B273">
        <v>7.3700000000000002E-2</v>
      </c>
    </row>
    <row r="274" spans="1:2" x14ac:dyDescent="0.3">
      <c r="A274" s="1">
        <v>43667</v>
      </c>
      <c r="B274">
        <v>7.3700000000000002E-2</v>
      </c>
    </row>
    <row r="275" spans="1:2" x14ac:dyDescent="0.3">
      <c r="A275" s="1">
        <v>43668</v>
      </c>
      <c r="B275">
        <v>7.3800000000000004E-2</v>
      </c>
    </row>
    <row r="276" spans="1:2" x14ac:dyDescent="0.3">
      <c r="A276" s="1">
        <v>43669</v>
      </c>
      <c r="B276">
        <v>7.3700000000000002E-2</v>
      </c>
    </row>
    <row r="277" spans="1:2" x14ac:dyDescent="0.3">
      <c r="A277" s="1">
        <v>43670</v>
      </c>
      <c r="B277">
        <v>7.3499999999999996E-2</v>
      </c>
    </row>
    <row r="278" spans="1:2" x14ac:dyDescent="0.3">
      <c r="A278" s="1">
        <v>43671</v>
      </c>
      <c r="B278">
        <v>7.4099999999999999E-2</v>
      </c>
    </row>
    <row r="279" spans="1:2" x14ac:dyDescent="0.3">
      <c r="A279" s="1">
        <v>43672</v>
      </c>
      <c r="B279">
        <v>7.4099999999999999E-2</v>
      </c>
    </row>
    <row r="280" spans="1:2" x14ac:dyDescent="0.3">
      <c r="A280" s="1">
        <v>43673</v>
      </c>
      <c r="B280">
        <v>7.4099999999999999E-2</v>
      </c>
    </row>
    <row r="281" spans="1:2" x14ac:dyDescent="0.3">
      <c r="A281" s="1">
        <v>43674</v>
      </c>
      <c r="B281">
        <v>7.4099999999999999E-2</v>
      </c>
    </row>
    <row r="282" spans="1:2" x14ac:dyDescent="0.3">
      <c r="A282" s="1">
        <v>43675</v>
      </c>
      <c r="B282">
        <v>7.3099999999999998E-2</v>
      </c>
    </row>
    <row r="283" spans="1:2" x14ac:dyDescent="0.3">
      <c r="A283" s="1">
        <v>43676</v>
      </c>
      <c r="B283">
        <v>7.2800000000000004E-2</v>
      </c>
    </row>
    <row r="284" spans="1:2" x14ac:dyDescent="0.3">
      <c r="A284" s="1">
        <v>43677</v>
      </c>
      <c r="B284">
        <v>7.2499999999999995E-2</v>
      </c>
    </row>
    <row r="285" spans="1:2" x14ac:dyDescent="0.3">
      <c r="A285" s="1">
        <v>43678</v>
      </c>
      <c r="B285">
        <v>7.2099999999999997E-2</v>
      </c>
    </row>
    <row r="286" spans="1:2" x14ac:dyDescent="0.3">
      <c r="A286" s="1">
        <v>43679</v>
      </c>
      <c r="B286">
        <v>7.17E-2</v>
      </c>
    </row>
    <row r="287" spans="1:2" x14ac:dyDescent="0.3">
      <c r="A287" s="1">
        <v>43680</v>
      </c>
      <c r="B287">
        <v>7.17E-2</v>
      </c>
    </row>
    <row r="288" spans="1:2" x14ac:dyDescent="0.3">
      <c r="A288" s="1">
        <v>43681</v>
      </c>
      <c r="B288">
        <v>7.17E-2</v>
      </c>
    </row>
    <row r="289" spans="1:2" x14ac:dyDescent="0.3">
      <c r="A289" s="1">
        <v>43682</v>
      </c>
      <c r="B289">
        <v>7.3099999999999998E-2</v>
      </c>
    </row>
    <row r="290" spans="1:2" x14ac:dyDescent="0.3">
      <c r="A290" s="1">
        <v>43683</v>
      </c>
      <c r="B290">
        <v>7.3599999999999999E-2</v>
      </c>
    </row>
    <row r="291" spans="1:2" x14ac:dyDescent="0.3">
      <c r="A291" s="1">
        <v>43684</v>
      </c>
      <c r="B291">
        <v>7.3700000000000002E-2</v>
      </c>
    </row>
    <row r="292" spans="1:2" x14ac:dyDescent="0.3">
      <c r="A292" s="1">
        <v>43685</v>
      </c>
      <c r="B292">
        <v>7.4499999999999997E-2</v>
      </c>
    </row>
    <row r="293" spans="1:2" x14ac:dyDescent="0.3">
      <c r="A293" s="1">
        <v>43686</v>
      </c>
      <c r="B293">
        <v>7.4700000000000003E-2</v>
      </c>
    </row>
    <row r="294" spans="1:2" x14ac:dyDescent="0.3">
      <c r="A294" s="1">
        <v>43687</v>
      </c>
      <c r="B294">
        <v>7.4700000000000003E-2</v>
      </c>
    </row>
    <row r="295" spans="1:2" x14ac:dyDescent="0.3">
      <c r="A295" s="1">
        <v>43688</v>
      </c>
      <c r="B295">
        <v>7.4700000000000003E-2</v>
      </c>
    </row>
    <row r="296" spans="1:2" x14ac:dyDescent="0.3">
      <c r="A296" s="1">
        <v>43689</v>
      </c>
      <c r="B296">
        <v>7.4700000000000003E-2</v>
      </c>
    </row>
    <row r="297" spans="1:2" x14ac:dyDescent="0.3">
      <c r="A297" s="1">
        <v>43690</v>
      </c>
      <c r="B297">
        <v>7.4700000000000003E-2</v>
      </c>
    </row>
    <row r="298" spans="1:2" x14ac:dyDescent="0.3">
      <c r="A298" s="1">
        <v>43691</v>
      </c>
      <c r="B298">
        <v>7.4700000000000003E-2</v>
      </c>
    </row>
    <row r="299" spans="1:2" x14ac:dyDescent="0.3">
      <c r="A299" s="1">
        <v>43692</v>
      </c>
      <c r="B299">
        <v>7.4899999999999994E-2</v>
      </c>
    </row>
    <row r="300" spans="1:2" x14ac:dyDescent="0.3">
      <c r="A300" s="1">
        <v>43693</v>
      </c>
      <c r="B300">
        <v>7.6799999999999993E-2</v>
      </c>
    </row>
    <row r="301" spans="1:2" x14ac:dyDescent="0.3">
      <c r="A301" s="1">
        <v>43694</v>
      </c>
      <c r="B301">
        <v>7.6799999999999993E-2</v>
      </c>
    </row>
    <row r="302" spans="1:2" x14ac:dyDescent="0.3">
      <c r="A302" s="1">
        <v>43695</v>
      </c>
      <c r="B302">
        <v>7.6799999999999993E-2</v>
      </c>
    </row>
    <row r="303" spans="1:2" x14ac:dyDescent="0.3">
      <c r="A303" s="1">
        <v>43696</v>
      </c>
      <c r="B303">
        <v>7.5999999999999998E-2</v>
      </c>
    </row>
    <row r="304" spans="1:2" x14ac:dyDescent="0.3">
      <c r="A304" s="1">
        <v>43697</v>
      </c>
      <c r="B304">
        <v>7.6200000000000004E-2</v>
      </c>
    </row>
    <row r="305" spans="1:2" x14ac:dyDescent="0.3">
      <c r="A305" s="1">
        <v>43698</v>
      </c>
      <c r="B305">
        <v>7.7899999999999997E-2</v>
      </c>
    </row>
    <row r="306" spans="1:2" x14ac:dyDescent="0.3">
      <c r="A306" s="1">
        <v>43699</v>
      </c>
      <c r="B306">
        <v>7.7899999999999997E-2</v>
      </c>
    </row>
    <row r="307" spans="1:2" x14ac:dyDescent="0.3">
      <c r="A307" s="1">
        <v>43700</v>
      </c>
      <c r="B307">
        <v>7.8299999999999995E-2</v>
      </c>
    </row>
    <row r="308" spans="1:2" x14ac:dyDescent="0.3">
      <c r="A308" s="1">
        <v>43701</v>
      </c>
      <c r="B308">
        <v>7.8299999999999995E-2</v>
      </c>
    </row>
    <row r="309" spans="1:2" x14ac:dyDescent="0.3">
      <c r="A309" s="1">
        <v>43702</v>
      </c>
      <c r="B309">
        <v>7.8299999999999995E-2</v>
      </c>
    </row>
    <row r="310" spans="1:2" x14ac:dyDescent="0.3">
      <c r="A310" s="1">
        <v>43703</v>
      </c>
      <c r="B310">
        <v>7.8399999999999997E-2</v>
      </c>
    </row>
    <row r="311" spans="1:2" x14ac:dyDescent="0.3">
      <c r="A311" s="1">
        <v>43704</v>
      </c>
      <c r="B311">
        <v>8.0500000000000002E-2</v>
      </c>
    </row>
    <row r="312" spans="1:2" x14ac:dyDescent="0.3">
      <c r="A312" s="1">
        <v>43705</v>
      </c>
      <c r="B312">
        <v>8.0600000000000005E-2</v>
      </c>
    </row>
    <row r="313" spans="1:2" x14ac:dyDescent="0.3">
      <c r="A313" s="1">
        <v>43706</v>
      </c>
      <c r="B313">
        <v>8.1000000000000003E-2</v>
      </c>
    </row>
    <row r="314" spans="1:2" x14ac:dyDescent="0.3">
      <c r="A314" s="1">
        <v>43707</v>
      </c>
      <c r="B314">
        <v>8.1000000000000003E-2</v>
      </c>
    </row>
    <row r="315" spans="1:2" x14ac:dyDescent="0.3">
      <c r="A315" s="1">
        <v>43708</v>
      </c>
      <c r="B315">
        <v>8.1000000000000003E-2</v>
      </c>
    </row>
    <row r="316" spans="1:2" x14ac:dyDescent="0.3">
      <c r="A316" s="1">
        <v>43709</v>
      </c>
      <c r="B316">
        <v>8.1000000000000003E-2</v>
      </c>
    </row>
    <row r="317" spans="1:2" x14ac:dyDescent="0.3">
      <c r="A317" s="1">
        <v>43710</v>
      </c>
      <c r="B317">
        <v>8.1100000000000005E-2</v>
      </c>
    </row>
    <row r="318" spans="1:2" x14ac:dyDescent="0.3">
      <c r="A318" s="1">
        <v>43711</v>
      </c>
      <c r="B318">
        <v>8.0299999999999996E-2</v>
      </c>
    </row>
    <row r="319" spans="1:2" x14ac:dyDescent="0.3">
      <c r="A319" s="1">
        <v>43712</v>
      </c>
      <c r="B319">
        <v>0.08</v>
      </c>
    </row>
    <row r="320" spans="1:2" x14ac:dyDescent="0.3">
      <c r="A320" s="1">
        <v>43713</v>
      </c>
      <c r="B320">
        <v>7.9100000000000004E-2</v>
      </c>
    </row>
    <row r="321" spans="1:2" x14ac:dyDescent="0.3">
      <c r="A321" s="1">
        <v>43714</v>
      </c>
      <c r="B321">
        <v>7.9299999999999995E-2</v>
      </c>
    </row>
    <row r="322" spans="1:2" x14ac:dyDescent="0.3">
      <c r="A322" s="1">
        <v>43715</v>
      </c>
      <c r="B322">
        <v>7.9299999999999995E-2</v>
      </c>
    </row>
    <row r="323" spans="1:2" x14ac:dyDescent="0.3">
      <c r="A323" s="1">
        <v>43716</v>
      </c>
      <c r="B323">
        <v>7.9299999999999995E-2</v>
      </c>
    </row>
    <row r="324" spans="1:2" x14ac:dyDescent="0.3">
      <c r="A324" s="1">
        <v>43717</v>
      </c>
      <c r="B324">
        <v>7.7799999999999994E-2</v>
      </c>
    </row>
    <row r="325" spans="1:2" x14ac:dyDescent="0.3">
      <c r="A325" s="1">
        <v>43718</v>
      </c>
      <c r="B325">
        <v>7.8200000000000006E-2</v>
      </c>
    </row>
    <row r="326" spans="1:2" x14ac:dyDescent="0.3">
      <c r="A326" s="1">
        <v>43719</v>
      </c>
      <c r="B326">
        <v>7.8200000000000006E-2</v>
      </c>
    </row>
    <row r="327" spans="1:2" x14ac:dyDescent="0.3">
      <c r="A327" s="1">
        <v>43720</v>
      </c>
      <c r="B327">
        <v>7.8E-2</v>
      </c>
    </row>
    <row r="328" spans="1:2" x14ac:dyDescent="0.3">
      <c r="A328" s="1">
        <v>43721</v>
      </c>
      <c r="B328">
        <v>7.8299999999999995E-2</v>
      </c>
    </row>
    <row r="329" spans="1:2" x14ac:dyDescent="0.3">
      <c r="A329" s="1">
        <v>43722</v>
      </c>
      <c r="B329">
        <v>7.8299999999999995E-2</v>
      </c>
    </row>
    <row r="330" spans="1:2" x14ac:dyDescent="0.3">
      <c r="A330" s="1">
        <v>43723</v>
      </c>
      <c r="B330">
        <v>7.8299999999999995E-2</v>
      </c>
    </row>
    <row r="331" spans="1:2" x14ac:dyDescent="0.3">
      <c r="A331" s="1">
        <v>43724</v>
      </c>
      <c r="B331">
        <v>7.7399999999999997E-2</v>
      </c>
    </row>
    <row r="332" spans="1:2" x14ac:dyDescent="0.3">
      <c r="A332" s="1">
        <v>43725</v>
      </c>
      <c r="B332">
        <v>7.7899999999999997E-2</v>
      </c>
    </row>
    <row r="333" spans="1:2" x14ac:dyDescent="0.3">
      <c r="A333" s="1">
        <v>43726</v>
      </c>
      <c r="B333">
        <v>7.7799999999999994E-2</v>
      </c>
    </row>
    <row r="334" spans="1:2" x14ac:dyDescent="0.3">
      <c r="A334" s="1">
        <v>43727</v>
      </c>
      <c r="B334">
        <v>7.7299999999999994E-2</v>
      </c>
    </row>
    <row r="335" spans="1:2" x14ac:dyDescent="0.3">
      <c r="A335" s="1">
        <v>43728</v>
      </c>
      <c r="B335">
        <v>7.7399999999999997E-2</v>
      </c>
    </row>
    <row r="336" spans="1:2" x14ac:dyDescent="0.3">
      <c r="A336" s="1">
        <v>43729</v>
      </c>
      <c r="B336">
        <v>7.7399999999999997E-2</v>
      </c>
    </row>
    <row r="337" spans="1:2" x14ac:dyDescent="0.3">
      <c r="A337" s="1">
        <v>43730</v>
      </c>
      <c r="B337">
        <v>7.7399999999999997E-2</v>
      </c>
    </row>
    <row r="338" spans="1:2" x14ac:dyDescent="0.3">
      <c r="A338" s="1">
        <v>43731</v>
      </c>
      <c r="B338">
        <v>7.7399999999999997E-2</v>
      </c>
    </row>
    <row r="339" spans="1:2" x14ac:dyDescent="0.3">
      <c r="A339" s="1">
        <v>43732</v>
      </c>
      <c r="B339">
        <v>7.8700000000000006E-2</v>
      </c>
    </row>
    <row r="340" spans="1:2" x14ac:dyDescent="0.3">
      <c r="A340" s="1">
        <v>43733</v>
      </c>
      <c r="B340">
        <v>7.8200000000000006E-2</v>
      </c>
    </row>
    <row r="341" spans="1:2" x14ac:dyDescent="0.3">
      <c r="A341" s="1">
        <v>43734</v>
      </c>
      <c r="B341">
        <v>7.8200000000000006E-2</v>
      </c>
    </row>
    <row r="342" spans="1:2" x14ac:dyDescent="0.3">
      <c r="A342" s="1">
        <v>43735</v>
      </c>
      <c r="B342">
        <v>7.7700000000000005E-2</v>
      </c>
    </row>
    <row r="343" spans="1:2" x14ac:dyDescent="0.3">
      <c r="A343" s="1">
        <v>43736</v>
      </c>
      <c r="B343">
        <v>7.7700000000000005E-2</v>
      </c>
    </row>
    <row r="344" spans="1:2" x14ac:dyDescent="0.3">
      <c r="A344" s="1">
        <v>43737</v>
      </c>
      <c r="B344">
        <v>7.7700000000000005E-2</v>
      </c>
    </row>
    <row r="345" spans="1:2" x14ac:dyDescent="0.3">
      <c r="A345" s="1">
        <v>43738</v>
      </c>
      <c r="B345">
        <v>7.6700000000000004E-2</v>
      </c>
    </row>
    <row r="346" spans="1:2" x14ac:dyDescent="0.3">
      <c r="A346" s="1">
        <v>43739</v>
      </c>
      <c r="B346">
        <v>7.6499999999999999E-2</v>
      </c>
    </row>
    <row r="347" spans="1:2" x14ac:dyDescent="0.3">
      <c r="A347" s="1">
        <v>43740</v>
      </c>
      <c r="B347">
        <v>7.5200000000000003E-2</v>
      </c>
    </row>
    <row r="348" spans="1:2" x14ac:dyDescent="0.3">
      <c r="A348" s="1">
        <v>43741</v>
      </c>
      <c r="B348">
        <v>7.6899999999999996E-2</v>
      </c>
    </row>
    <row r="349" spans="1:2" x14ac:dyDescent="0.3">
      <c r="A349" s="1">
        <v>43742</v>
      </c>
      <c r="B349">
        <v>7.7299999999999994E-2</v>
      </c>
    </row>
    <row r="350" spans="1:2" x14ac:dyDescent="0.3">
      <c r="A350" s="1">
        <v>43743</v>
      </c>
      <c r="B350">
        <v>7.7299999999999994E-2</v>
      </c>
    </row>
    <row r="351" spans="1:2" x14ac:dyDescent="0.3">
      <c r="A351" s="1">
        <v>43744</v>
      </c>
      <c r="B351">
        <v>7.7299999999999994E-2</v>
      </c>
    </row>
    <row r="352" spans="1:2" x14ac:dyDescent="0.3">
      <c r="A352" s="1">
        <v>43745</v>
      </c>
      <c r="B352">
        <v>7.7799999999999994E-2</v>
      </c>
    </row>
    <row r="353" spans="1:2" x14ac:dyDescent="0.3">
      <c r="A353" s="1">
        <v>43746</v>
      </c>
      <c r="B353">
        <v>7.7799999999999994E-2</v>
      </c>
    </row>
    <row r="354" spans="1:2" x14ac:dyDescent="0.3">
      <c r="A354" s="1">
        <v>43747</v>
      </c>
      <c r="B354">
        <v>7.8899999999999998E-2</v>
      </c>
    </row>
    <row r="355" spans="1:2" x14ac:dyDescent="0.3">
      <c r="A355" s="1">
        <v>43748</v>
      </c>
      <c r="B355">
        <v>7.9500000000000001E-2</v>
      </c>
    </row>
    <row r="356" spans="1:2" x14ac:dyDescent="0.3">
      <c r="A356" s="1">
        <v>43749</v>
      </c>
      <c r="B356">
        <v>7.9899999999999999E-2</v>
      </c>
    </row>
    <row r="357" spans="1:2" x14ac:dyDescent="0.3">
      <c r="A357" s="1">
        <v>43750</v>
      </c>
      <c r="B357">
        <v>7.9899999999999999E-2</v>
      </c>
    </row>
    <row r="358" spans="1:2" x14ac:dyDescent="0.3">
      <c r="A358" s="1">
        <v>43751</v>
      </c>
      <c r="B358">
        <v>7.9899999999999999E-2</v>
      </c>
    </row>
    <row r="359" spans="1:2" x14ac:dyDescent="0.3">
      <c r="A359" s="1">
        <v>43752</v>
      </c>
      <c r="B359">
        <v>7.85E-2</v>
      </c>
    </row>
    <row r="360" spans="1:2" x14ac:dyDescent="0.3">
      <c r="A360" s="1">
        <v>43753</v>
      </c>
      <c r="B360">
        <v>7.9699999999999993E-2</v>
      </c>
    </row>
    <row r="361" spans="1:2" x14ac:dyDescent="0.3">
      <c r="A361" s="1">
        <v>43754</v>
      </c>
      <c r="B361">
        <v>7.9799999999999996E-2</v>
      </c>
    </row>
    <row r="362" spans="1:2" x14ac:dyDescent="0.3">
      <c r="A362" s="1">
        <v>43755</v>
      </c>
      <c r="B362">
        <v>7.9100000000000004E-2</v>
      </c>
    </row>
    <row r="363" spans="1:2" x14ac:dyDescent="0.3">
      <c r="A363" s="1">
        <v>43756</v>
      </c>
      <c r="B363">
        <v>7.9000000000000001E-2</v>
      </c>
    </row>
    <row r="364" spans="1:2" x14ac:dyDescent="0.3">
      <c r="A364" s="1">
        <v>43757</v>
      </c>
      <c r="B364">
        <v>7.9000000000000001E-2</v>
      </c>
    </row>
    <row r="365" spans="1:2" x14ac:dyDescent="0.3">
      <c r="A365" s="1">
        <v>43758</v>
      </c>
      <c r="B365">
        <v>7.9000000000000001E-2</v>
      </c>
    </row>
    <row r="366" spans="1:2" x14ac:dyDescent="0.3">
      <c r="A366" s="1">
        <v>43759</v>
      </c>
      <c r="B366">
        <v>7.7700000000000005E-2</v>
      </c>
    </row>
    <row r="367" spans="1:2" x14ac:dyDescent="0.3">
      <c r="A367" s="1">
        <v>43760</v>
      </c>
      <c r="B367">
        <v>7.8399999999999997E-2</v>
      </c>
    </row>
    <row r="368" spans="1:2" x14ac:dyDescent="0.3">
      <c r="A368" s="1">
        <v>43761</v>
      </c>
      <c r="B368">
        <v>7.85E-2</v>
      </c>
    </row>
    <row r="369" spans="1:2" x14ac:dyDescent="0.3">
      <c r="A369" s="1">
        <v>43762</v>
      </c>
      <c r="B369">
        <v>7.8E-2</v>
      </c>
    </row>
    <row r="370" spans="1:2" x14ac:dyDescent="0.3">
      <c r="A370" s="1">
        <v>43763</v>
      </c>
      <c r="B370">
        <v>7.7499999999999999E-2</v>
      </c>
    </row>
    <row r="371" spans="1:2" x14ac:dyDescent="0.3">
      <c r="A371" s="1">
        <v>43764</v>
      </c>
      <c r="B371">
        <v>7.7499999999999999E-2</v>
      </c>
    </row>
    <row r="372" spans="1:2" x14ac:dyDescent="0.3">
      <c r="A372" s="1">
        <v>43765</v>
      </c>
      <c r="B372">
        <v>7.7499999999999999E-2</v>
      </c>
    </row>
    <row r="373" spans="1:2" x14ac:dyDescent="0.3">
      <c r="A373" s="1">
        <v>43766</v>
      </c>
      <c r="B373">
        <v>7.8600000000000003E-2</v>
      </c>
    </row>
    <row r="374" spans="1:2" x14ac:dyDescent="0.3">
      <c r="A374" s="1">
        <v>43767</v>
      </c>
      <c r="B374">
        <v>7.8600000000000003E-2</v>
      </c>
    </row>
    <row r="375" spans="1:2" x14ac:dyDescent="0.3">
      <c r="A375" s="1">
        <v>43768</v>
      </c>
      <c r="B375">
        <v>7.8600000000000003E-2</v>
      </c>
    </row>
    <row r="376" spans="1:2" x14ac:dyDescent="0.3">
      <c r="A376" s="1">
        <v>43769</v>
      </c>
      <c r="B376">
        <v>7.7299999999999994E-2</v>
      </c>
    </row>
    <row r="377" spans="1:2" x14ac:dyDescent="0.3">
      <c r="A377" s="1">
        <v>43770</v>
      </c>
      <c r="B377">
        <v>7.7899999999999997E-2</v>
      </c>
    </row>
    <row r="378" spans="1:2" x14ac:dyDescent="0.3">
      <c r="A378" s="1">
        <v>43771</v>
      </c>
      <c r="B378">
        <v>7.7899999999999997E-2</v>
      </c>
    </row>
    <row r="379" spans="1:2" x14ac:dyDescent="0.3">
      <c r="A379" s="1">
        <v>43772</v>
      </c>
      <c r="B379">
        <v>7.7899999999999997E-2</v>
      </c>
    </row>
    <row r="380" spans="1:2" x14ac:dyDescent="0.3">
      <c r="A380" s="1">
        <v>43773</v>
      </c>
      <c r="B380">
        <v>7.8399999999999997E-2</v>
      </c>
    </row>
    <row r="381" spans="1:2" x14ac:dyDescent="0.3">
      <c r="A381" s="1">
        <v>43774</v>
      </c>
      <c r="B381">
        <v>7.7499999999999999E-2</v>
      </c>
    </row>
    <row r="382" spans="1:2" x14ac:dyDescent="0.3">
      <c r="A382" s="1">
        <v>43775</v>
      </c>
      <c r="B382">
        <v>7.7799999999999994E-2</v>
      </c>
    </row>
    <row r="383" spans="1:2" x14ac:dyDescent="0.3">
      <c r="A383" s="1">
        <v>43776</v>
      </c>
      <c r="B383">
        <v>7.7299999999999994E-2</v>
      </c>
    </row>
    <row r="384" spans="1:2" x14ac:dyDescent="0.3">
      <c r="A384" s="1">
        <v>43777</v>
      </c>
      <c r="B384">
        <v>7.7200000000000005E-2</v>
      </c>
    </row>
    <row r="385" spans="1:2" x14ac:dyDescent="0.3">
      <c r="A385" s="1">
        <v>43778</v>
      </c>
      <c r="B385">
        <v>7.7200000000000005E-2</v>
      </c>
    </row>
    <row r="386" spans="1:2" x14ac:dyDescent="0.3">
      <c r="A386" s="1">
        <v>43779</v>
      </c>
      <c r="B386">
        <v>7.7200000000000005E-2</v>
      </c>
    </row>
    <row r="387" spans="1:2" x14ac:dyDescent="0.3">
      <c r="A387" s="1">
        <v>43780</v>
      </c>
      <c r="B387">
        <v>7.6600000000000001E-2</v>
      </c>
    </row>
    <row r="388" spans="1:2" x14ac:dyDescent="0.3">
      <c r="A388" s="1">
        <v>43781</v>
      </c>
      <c r="B388">
        <v>7.6799999999999993E-2</v>
      </c>
    </row>
    <row r="389" spans="1:2" x14ac:dyDescent="0.3">
      <c r="A389" s="1">
        <v>43782</v>
      </c>
      <c r="B389">
        <v>7.6100000000000001E-2</v>
      </c>
    </row>
    <row r="390" spans="1:2" x14ac:dyDescent="0.3">
      <c r="A390" s="1">
        <v>43783</v>
      </c>
      <c r="B390">
        <v>7.6600000000000001E-2</v>
      </c>
    </row>
    <row r="391" spans="1:2" x14ac:dyDescent="0.3">
      <c r="A391" s="1">
        <v>43784</v>
      </c>
      <c r="B391">
        <v>7.6499999999999999E-2</v>
      </c>
    </row>
    <row r="392" spans="1:2" x14ac:dyDescent="0.3">
      <c r="A392" s="1">
        <v>43785</v>
      </c>
      <c r="B392">
        <v>7.6499999999999999E-2</v>
      </c>
    </row>
    <row r="393" spans="1:2" x14ac:dyDescent="0.3">
      <c r="A393" s="1">
        <v>43786</v>
      </c>
      <c r="B393">
        <v>7.6499999999999999E-2</v>
      </c>
    </row>
    <row r="394" spans="1:2" x14ac:dyDescent="0.3">
      <c r="A394" s="1">
        <v>43787</v>
      </c>
      <c r="B394">
        <v>7.6499999999999999E-2</v>
      </c>
    </row>
    <row r="395" spans="1:2" x14ac:dyDescent="0.3">
      <c r="A395" s="1">
        <v>43788</v>
      </c>
      <c r="B395">
        <v>7.5899999999999995E-2</v>
      </c>
    </row>
    <row r="396" spans="1:2" x14ac:dyDescent="0.3">
      <c r="A396" s="1">
        <v>43789</v>
      </c>
      <c r="B396">
        <v>7.6200000000000004E-2</v>
      </c>
    </row>
    <row r="397" spans="1:2" x14ac:dyDescent="0.3">
      <c r="A397" s="1">
        <v>43790</v>
      </c>
      <c r="B397">
        <v>7.6399999999999996E-2</v>
      </c>
    </row>
    <row r="398" spans="1:2" x14ac:dyDescent="0.3">
      <c r="A398" s="1">
        <v>43791</v>
      </c>
      <c r="B398">
        <v>7.5899999999999995E-2</v>
      </c>
    </row>
    <row r="399" spans="1:2" x14ac:dyDescent="0.3">
      <c r="A399" s="1">
        <v>43792</v>
      </c>
      <c r="B399">
        <v>7.5899999999999995E-2</v>
      </c>
    </row>
    <row r="400" spans="1:2" x14ac:dyDescent="0.3">
      <c r="A400" s="1">
        <v>43793</v>
      </c>
      <c r="B400">
        <v>7.5899999999999995E-2</v>
      </c>
    </row>
    <row r="401" spans="1:2" x14ac:dyDescent="0.3">
      <c r="A401" s="1">
        <v>43794</v>
      </c>
      <c r="B401">
        <v>7.5899999999999995E-2</v>
      </c>
    </row>
    <row r="402" spans="1:2" x14ac:dyDescent="0.3">
      <c r="A402" s="1">
        <v>43795</v>
      </c>
      <c r="B402">
        <v>7.5800000000000006E-2</v>
      </c>
    </row>
    <row r="403" spans="1:2" x14ac:dyDescent="0.3">
      <c r="A403" s="1">
        <v>43796</v>
      </c>
      <c r="B403">
        <v>7.6100000000000001E-2</v>
      </c>
    </row>
    <row r="404" spans="1:2" x14ac:dyDescent="0.3">
      <c r="A404" s="1">
        <v>43797</v>
      </c>
      <c r="B404">
        <v>7.6300000000000007E-2</v>
      </c>
    </row>
    <row r="405" spans="1:2" x14ac:dyDescent="0.3">
      <c r="A405" s="1">
        <v>43798</v>
      </c>
      <c r="B405">
        <v>7.5700000000000003E-2</v>
      </c>
    </row>
    <row r="406" spans="1:2" x14ac:dyDescent="0.3">
      <c r="A406" s="1">
        <v>43799</v>
      </c>
      <c r="B406">
        <v>7.5700000000000003E-2</v>
      </c>
    </row>
    <row r="407" spans="1:2" x14ac:dyDescent="0.3">
      <c r="A407" s="1">
        <v>43800</v>
      </c>
      <c r="B407">
        <v>7.5700000000000003E-2</v>
      </c>
    </row>
    <row r="408" spans="1:2" x14ac:dyDescent="0.3">
      <c r="A408" s="1">
        <v>43801</v>
      </c>
      <c r="B408">
        <v>7.5899999999999995E-2</v>
      </c>
    </row>
    <row r="409" spans="1:2" x14ac:dyDescent="0.3">
      <c r="A409" s="1">
        <v>43802</v>
      </c>
      <c r="B409">
        <v>7.5899999999999995E-2</v>
      </c>
    </row>
    <row r="410" spans="1:2" x14ac:dyDescent="0.3">
      <c r="A410" s="1">
        <v>43803</v>
      </c>
      <c r="B410">
        <v>7.6200000000000004E-2</v>
      </c>
    </row>
    <row r="411" spans="1:2" x14ac:dyDescent="0.3">
      <c r="A411" s="1">
        <v>43804</v>
      </c>
      <c r="B411">
        <v>7.7100000000000002E-2</v>
      </c>
    </row>
    <row r="412" spans="1:2" x14ac:dyDescent="0.3">
      <c r="A412" s="1">
        <v>43805</v>
      </c>
      <c r="B412">
        <v>7.6799999999999993E-2</v>
      </c>
    </row>
    <row r="413" spans="1:2" x14ac:dyDescent="0.3">
      <c r="A413" s="1">
        <v>43806</v>
      </c>
      <c r="B413">
        <v>7.6799999999999993E-2</v>
      </c>
    </row>
    <row r="414" spans="1:2" x14ac:dyDescent="0.3">
      <c r="A414" s="1">
        <v>43807</v>
      </c>
      <c r="B414">
        <v>7.6799999999999993E-2</v>
      </c>
    </row>
    <row r="415" spans="1:2" x14ac:dyDescent="0.3">
      <c r="A415" s="1">
        <v>43808</v>
      </c>
      <c r="B415">
        <v>7.6600000000000001E-2</v>
      </c>
    </row>
    <row r="416" spans="1:2" x14ac:dyDescent="0.3">
      <c r="A416" s="1">
        <v>43809</v>
      </c>
      <c r="B416">
        <v>7.6499999999999999E-2</v>
      </c>
    </row>
    <row r="417" spans="1:2" x14ac:dyDescent="0.3">
      <c r="A417" s="1">
        <v>43810</v>
      </c>
      <c r="B417">
        <v>7.6799999999999993E-2</v>
      </c>
    </row>
    <row r="418" spans="1:2" x14ac:dyDescent="0.3">
      <c r="A418" s="1">
        <v>43811</v>
      </c>
      <c r="B418">
        <v>7.6999999999999999E-2</v>
      </c>
    </row>
    <row r="419" spans="1:2" x14ac:dyDescent="0.3">
      <c r="A419" s="1">
        <v>43812</v>
      </c>
      <c r="B419">
        <v>7.7100000000000002E-2</v>
      </c>
    </row>
    <row r="420" spans="1:2" x14ac:dyDescent="0.3">
      <c r="A420" s="1">
        <v>43813</v>
      </c>
      <c r="B420">
        <v>7.7100000000000002E-2</v>
      </c>
    </row>
    <row r="421" spans="1:2" x14ac:dyDescent="0.3">
      <c r="A421" s="1">
        <v>43814</v>
      </c>
      <c r="B421">
        <v>7.7100000000000002E-2</v>
      </c>
    </row>
    <row r="422" spans="1:2" x14ac:dyDescent="0.3">
      <c r="A422" s="1">
        <v>43815</v>
      </c>
      <c r="B422">
        <v>7.6499999999999999E-2</v>
      </c>
    </row>
    <row r="423" spans="1:2" x14ac:dyDescent="0.3">
      <c r="A423" s="1">
        <v>43816</v>
      </c>
      <c r="B423">
        <v>7.8399999999999997E-2</v>
      </c>
    </row>
    <row r="424" spans="1:2" x14ac:dyDescent="0.3">
      <c r="A424" s="1">
        <v>43817</v>
      </c>
      <c r="B424">
        <v>7.8100000000000003E-2</v>
      </c>
    </row>
    <row r="425" spans="1:2" x14ac:dyDescent="0.3">
      <c r="A425" s="1">
        <v>43818</v>
      </c>
      <c r="B425">
        <v>7.8899999999999998E-2</v>
      </c>
    </row>
    <row r="426" spans="1:2" x14ac:dyDescent="0.3">
      <c r="A426" s="1">
        <v>43819</v>
      </c>
      <c r="B426">
        <v>7.8899999999999998E-2</v>
      </c>
    </row>
    <row r="427" spans="1:2" x14ac:dyDescent="0.3">
      <c r="A427" s="1">
        <v>43820</v>
      </c>
      <c r="B427">
        <v>7.8899999999999998E-2</v>
      </c>
    </row>
    <row r="428" spans="1:2" x14ac:dyDescent="0.3">
      <c r="A428" s="1">
        <v>43821</v>
      </c>
      <c r="B428">
        <v>7.8899999999999998E-2</v>
      </c>
    </row>
    <row r="429" spans="1:2" x14ac:dyDescent="0.3">
      <c r="A429" s="1">
        <v>43822</v>
      </c>
      <c r="B429">
        <v>7.9799999999999996E-2</v>
      </c>
    </row>
    <row r="430" spans="1:2" x14ac:dyDescent="0.3">
      <c r="A430" s="1">
        <v>43823</v>
      </c>
      <c r="B430">
        <v>7.9500000000000001E-2</v>
      </c>
    </row>
    <row r="431" spans="1:2" x14ac:dyDescent="0.3">
      <c r="A431" s="1">
        <v>43824</v>
      </c>
      <c r="B431">
        <v>7.9799999999999996E-2</v>
      </c>
    </row>
    <row r="432" spans="1:2" x14ac:dyDescent="0.3">
      <c r="A432" s="1">
        <v>43825</v>
      </c>
      <c r="B432">
        <v>7.9299999999999995E-2</v>
      </c>
    </row>
    <row r="433" spans="1:2" x14ac:dyDescent="0.3">
      <c r="A433" s="1">
        <v>43826</v>
      </c>
      <c r="B433">
        <v>8.0399999999999999E-2</v>
      </c>
    </row>
    <row r="434" spans="1:2" x14ac:dyDescent="0.3">
      <c r="A434" s="1">
        <v>43827</v>
      </c>
      <c r="B434">
        <v>8.0399999999999999E-2</v>
      </c>
    </row>
    <row r="435" spans="1:2" x14ac:dyDescent="0.3">
      <c r="A435" s="1">
        <v>43828</v>
      </c>
      <c r="B435">
        <v>8.0399999999999999E-2</v>
      </c>
    </row>
    <row r="436" spans="1:2" x14ac:dyDescent="0.3">
      <c r="A436" s="1">
        <v>43829</v>
      </c>
      <c r="B436">
        <v>8.0500000000000002E-2</v>
      </c>
    </row>
    <row r="437" spans="1:2" x14ac:dyDescent="0.3">
      <c r="A437" s="1">
        <v>43830</v>
      </c>
      <c r="B437">
        <v>8.1299999999999997E-2</v>
      </c>
    </row>
    <row r="438" spans="1:2" x14ac:dyDescent="0.3">
      <c r="A438" s="1">
        <v>43831</v>
      </c>
      <c r="B438">
        <v>8.1299999999999997E-2</v>
      </c>
    </row>
    <row r="439" spans="1:2" x14ac:dyDescent="0.3">
      <c r="A439" s="1">
        <v>43832</v>
      </c>
      <c r="B439">
        <v>8.14E-2</v>
      </c>
    </row>
    <row r="440" spans="1:2" x14ac:dyDescent="0.3">
      <c r="A440" s="1">
        <v>43833</v>
      </c>
      <c r="B440">
        <v>8.2100000000000006E-2</v>
      </c>
    </row>
    <row r="441" spans="1:2" x14ac:dyDescent="0.3">
      <c r="A441" s="1">
        <v>43834</v>
      </c>
      <c r="B441">
        <v>8.2100000000000006E-2</v>
      </c>
    </row>
    <row r="442" spans="1:2" x14ac:dyDescent="0.3">
      <c r="A442" s="1">
        <v>43835</v>
      </c>
      <c r="B442">
        <v>8.2100000000000006E-2</v>
      </c>
    </row>
    <row r="443" spans="1:2" x14ac:dyDescent="0.3">
      <c r="A443" s="1">
        <v>43836</v>
      </c>
      <c r="B443">
        <v>8.3199999999999996E-2</v>
      </c>
    </row>
    <row r="444" spans="1:2" x14ac:dyDescent="0.3">
      <c r="A444" s="1">
        <v>43837</v>
      </c>
      <c r="B444">
        <v>8.5000000000000006E-2</v>
      </c>
    </row>
    <row r="445" spans="1:2" x14ac:dyDescent="0.3">
      <c r="A445" s="1">
        <v>43838</v>
      </c>
      <c r="B445">
        <v>8.48E-2</v>
      </c>
    </row>
    <row r="446" spans="1:2" x14ac:dyDescent="0.3">
      <c r="A446" s="1">
        <v>43839</v>
      </c>
      <c r="B446">
        <v>8.5800000000000001E-2</v>
      </c>
    </row>
    <row r="447" spans="1:2" x14ac:dyDescent="0.3">
      <c r="A447" s="1">
        <v>43840</v>
      </c>
      <c r="B447">
        <v>8.3000000000000004E-2</v>
      </c>
    </row>
    <row r="448" spans="1:2" x14ac:dyDescent="0.3">
      <c r="A448" s="1">
        <v>43841</v>
      </c>
      <c r="B448">
        <v>8.3000000000000004E-2</v>
      </c>
    </row>
    <row r="449" spans="1:2" x14ac:dyDescent="0.3">
      <c r="A449" s="1">
        <v>43842</v>
      </c>
      <c r="B449">
        <v>8.3000000000000004E-2</v>
      </c>
    </row>
    <row r="450" spans="1:2" x14ac:dyDescent="0.3">
      <c r="A450" s="1">
        <v>43843</v>
      </c>
      <c r="B450">
        <v>8.2799999999999999E-2</v>
      </c>
    </row>
    <row r="451" spans="1:2" x14ac:dyDescent="0.3">
      <c r="A451" s="1">
        <v>43844</v>
      </c>
      <c r="B451">
        <v>8.2600000000000007E-2</v>
      </c>
    </row>
    <row r="452" spans="1:2" x14ac:dyDescent="0.3">
      <c r="A452" s="1">
        <v>43845</v>
      </c>
      <c r="B452">
        <v>8.2600000000000007E-2</v>
      </c>
    </row>
    <row r="453" spans="1:2" x14ac:dyDescent="0.3">
      <c r="A453" s="1">
        <v>43846</v>
      </c>
      <c r="B453">
        <v>8.3099999999999993E-2</v>
      </c>
    </row>
    <row r="454" spans="1:2" x14ac:dyDescent="0.3">
      <c r="A454" s="1">
        <v>43847</v>
      </c>
      <c r="B454">
        <v>8.3000000000000004E-2</v>
      </c>
    </row>
    <row r="455" spans="1:2" x14ac:dyDescent="0.3">
      <c r="A455" s="1">
        <v>43848</v>
      </c>
      <c r="B455">
        <v>8.3000000000000004E-2</v>
      </c>
    </row>
    <row r="456" spans="1:2" x14ac:dyDescent="0.3">
      <c r="A456" s="1">
        <v>43849</v>
      </c>
      <c r="B456">
        <v>8.3000000000000004E-2</v>
      </c>
    </row>
    <row r="457" spans="1:2" x14ac:dyDescent="0.3">
      <c r="A457" s="1">
        <v>43850</v>
      </c>
      <c r="B457">
        <v>8.2900000000000001E-2</v>
      </c>
    </row>
    <row r="458" spans="1:2" x14ac:dyDescent="0.3">
      <c r="A458" s="1">
        <v>43851</v>
      </c>
      <c r="B458">
        <v>8.3400000000000002E-2</v>
      </c>
    </row>
    <row r="459" spans="1:2" x14ac:dyDescent="0.3">
      <c r="A459" s="1">
        <v>43852</v>
      </c>
      <c r="B459">
        <v>8.4000000000000005E-2</v>
      </c>
    </row>
    <row r="460" spans="1:2" x14ac:dyDescent="0.3">
      <c r="A460" s="1">
        <v>43853</v>
      </c>
      <c r="B460">
        <v>8.3799999999999999E-2</v>
      </c>
    </row>
    <row r="461" spans="1:2" x14ac:dyDescent="0.3">
      <c r="A461" s="1">
        <v>43854</v>
      </c>
      <c r="B461">
        <v>8.2799999999999999E-2</v>
      </c>
    </row>
    <row r="462" spans="1:2" x14ac:dyDescent="0.3">
      <c r="A462" s="1">
        <v>43855</v>
      </c>
      <c r="B462">
        <v>8.2799999999999999E-2</v>
      </c>
    </row>
    <row r="463" spans="1:2" x14ac:dyDescent="0.3">
      <c r="A463" s="1">
        <v>43856</v>
      </c>
      <c r="B463">
        <v>8.2799999999999999E-2</v>
      </c>
    </row>
    <row r="464" spans="1:2" x14ac:dyDescent="0.3">
      <c r="A464" s="1">
        <v>43857</v>
      </c>
      <c r="B464">
        <v>8.3799999999999999E-2</v>
      </c>
    </row>
    <row r="465" spans="1:2" x14ac:dyDescent="0.3">
      <c r="A465" s="1">
        <v>43858</v>
      </c>
      <c r="B465">
        <v>8.4400000000000003E-2</v>
      </c>
    </row>
    <row r="466" spans="1:2" x14ac:dyDescent="0.3">
      <c r="A466" s="1">
        <v>43859</v>
      </c>
      <c r="B466">
        <v>8.48E-2</v>
      </c>
    </row>
    <row r="467" spans="1:2" x14ac:dyDescent="0.3">
      <c r="A467" s="1">
        <v>43860</v>
      </c>
      <c r="B467">
        <v>8.4500000000000006E-2</v>
      </c>
    </row>
    <row r="468" spans="1:2" x14ac:dyDescent="0.3">
      <c r="A468" s="1">
        <v>43861</v>
      </c>
      <c r="B468">
        <v>8.5300000000000001E-2</v>
      </c>
    </row>
    <row r="469" spans="1:2" x14ac:dyDescent="0.3">
      <c r="A469" s="1">
        <v>43862</v>
      </c>
      <c r="B469">
        <v>8.5300000000000001E-2</v>
      </c>
    </row>
    <row r="470" spans="1:2" x14ac:dyDescent="0.3">
      <c r="A470" s="1">
        <v>43863</v>
      </c>
      <c r="B470">
        <v>8.5300000000000001E-2</v>
      </c>
    </row>
    <row r="471" spans="1:2" x14ac:dyDescent="0.3">
      <c r="A471" s="1">
        <v>43864</v>
      </c>
      <c r="B471">
        <v>8.5400000000000004E-2</v>
      </c>
    </row>
    <row r="472" spans="1:2" x14ac:dyDescent="0.3">
      <c r="A472" s="1">
        <v>43865</v>
      </c>
      <c r="B472">
        <v>8.5400000000000004E-2</v>
      </c>
    </row>
    <row r="473" spans="1:2" x14ac:dyDescent="0.3">
      <c r="A473" s="1">
        <v>43866</v>
      </c>
      <c r="B473">
        <v>8.4900000000000003E-2</v>
      </c>
    </row>
    <row r="474" spans="1:2" x14ac:dyDescent="0.3">
      <c r="A474" s="1">
        <v>43867</v>
      </c>
      <c r="B474">
        <v>8.4400000000000003E-2</v>
      </c>
    </row>
    <row r="475" spans="1:2" x14ac:dyDescent="0.3">
      <c r="A475" s="1">
        <v>43868</v>
      </c>
      <c r="B475">
        <v>8.4400000000000003E-2</v>
      </c>
    </row>
    <row r="476" spans="1:2" x14ac:dyDescent="0.3">
      <c r="A476" s="1">
        <v>43869</v>
      </c>
      <c r="B476">
        <v>8.4400000000000003E-2</v>
      </c>
    </row>
    <row r="477" spans="1:2" x14ac:dyDescent="0.3">
      <c r="A477" s="1">
        <v>43870</v>
      </c>
      <c r="B477">
        <v>8.4400000000000003E-2</v>
      </c>
    </row>
    <row r="478" spans="1:2" x14ac:dyDescent="0.3">
      <c r="A478" s="1">
        <v>43871</v>
      </c>
      <c r="B478">
        <v>8.48E-2</v>
      </c>
    </row>
    <row r="479" spans="1:2" x14ac:dyDescent="0.3">
      <c r="A479" s="1">
        <v>43872</v>
      </c>
      <c r="B479">
        <v>8.5300000000000001E-2</v>
      </c>
    </row>
    <row r="480" spans="1:2" x14ac:dyDescent="0.3">
      <c r="A480" s="1">
        <v>43873</v>
      </c>
      <c r="B480">
        <v>8.5500000000000007E-2</v>
      </c>
    </row>
    <row r="481" spans="1:2" x14ac:dyDescent="0.3">
      <c r="A481" s="1">
        <v>43874</v>
      </c>
      <c r="B481">
        <v>8.5500000000000007E-2</v>
      </c>
    </row>
    <row r="482" spans="1:2" x14ac:dyDescent="0.3">
      <c r="A482" s="1">
        <v>43875</v>
      </c>
      <c r="B482">
        <v>8.5999999999999993E-2</v>
      </c>
    </row>
    <row r="483" spans="1:2" x14ac:dyDescent="0.3">
      <c r="A483" s="1">
        <v>43876</v>
      </c>
      <c r="B483">
        <v>8.5999999999999993E-2</v>
      </c>
    </row>
    <row r="484" spans="1:2" x14ac:dyDescent="0.3">
      <c r="A484" s="1">
        <v>43877</v>
      </c>
      <c r="B484">
        <v>8.5999999999999993E-2</v>
      </c>
    </row>
    <row r="485" spans="1:2" x14ac:dyDescent="0.3">
      <c r="A485" s="1">
        <v>43878</v>
      </c>
      <c r="B485">
        <v>8.6199999999999999E-2</v>
      </c>
    </row>
    <row r="486" spans="1:2" x14ac:dyDescent="0.3">
      <c r="A486" s="1">
        <v>43879</v>
      </c>
      <c r="B486">
        <v>8.5999999999999993E-2</v>
      </c>
    </row>
    <row r="487" spans="1:2" x14ac:dyDescent="0.3">
      <c r="A487" s="1">
        <v>43880</v>
      </c>
      <c r="B487">
        <v>8.6900000000000005E-2</v>
      </c>
    </row>
    <row r="488" spans="1:2" x14ac:dyDescent="0.3">
      <c r="A488" s="1">
        <v>43881</v>
      </c>
      <c r="B488">
        <v>8.7599999999999997E-2</v>
      </c>
    </row>
    <row r="489" spans="1:2" x14ac:dyDescent="0.3">
      <c r="A489" s="1">
        <v>43882</v>
      </c>
      <c r="B489">
        <v>8.8400000000000006E-2</v>
      </c>
    </row>
    <row r="490" spans="1:2" x14ac:dyDescent="0.3">
      <c r="A490" s="1">
        <v>43883</v>
      </c>
      <c r="B490">
        <v>8.8400000000000006E-2</v>
      </c>
    </row>
    <row r="491" spans="1:2" x14ac:dyDescent="0.3">
      <c r="A491" s="1">
        <v>43884</v>
      </c>
      <c r="B491">
        <v>8.8400000000000006E-2</v>
      </c>
    </row>
    <row r="492" spans="1:2" x14ac:dyDescent="0.3">
      <c r="A492" s="1">
        <v>43885</v>
      </c>
      <c r="B492">
        <v>8.9399999999999993E-2</v>
      </c>
    </row>
    <row r="493" spans="1:2" x14ac:dyDescent="0.3">
      <c r="A493" s="1">
        <v>43886</v>
      </c>
      <c r="B493">
        <v>9.2399999999999996E-2</v>
      </c>
    </row>
    <row r="494" spans="1:2" x14ac:dyDescent="0.3">
      <c r="A494" s="1">
        <v>43887</v>
      </c>
      <c r="B494">
        <v>9.0800000000000006E-2</v>
      </c>
    </row>
    <row r="495" spans="1:2" x14ac:dyDescent="0.3">
      <c r="A495" s="1">
        <v>43888</v>
      </c>
      <c r="B495">
        <v>9.1200000000000003E-2</v>
      </c>
    </row>
    <row r="496" spans="1:2" x14ac:dyDescent="0.3">
      <c r="A496" s="1">
        <v>43889</v>
      </c>
      <c r="B496">
        <v>9.1499999999999998E-2</v>
      </c>
    </row>
    <row r="497" spans="1:2" x14ac:dyDescent="0.3">
      <c r="A497" s="1">
        <v>43890</v>
      </c>
      <c r="B497">
        <v>9.1499999999999998E-2</v>
      </c>
    </row>
    <row r="498" spans="1:2" x14ac:dyDescent="0.3">
      <c r="A498" s="1">
        <v>43891</v>
      </c>
      <c r="B498">
        <v>9.1499999999999998E-2</v>
      </c>
    </row>
    <row r="499" spans="1:2" x14ac:dyDescent="0.3">
      <c r="A499" s="1">
        <v>43892</v>
      </c>
      <c r="B499">
        <v>9.1200000000000003E-2</v>
      </c>
    </row>
    <row r="500" spans="1:2" x14ac:dyDescent="0.3">
      <c r="A500" s="1">
        <v>43893</v>
      </c>
      <c r="B500">
        <v>9.0200000000000002E-2</v>
      </c>
    </row>
    <row r="501" spans="1:2" x14ac:dyDescent="0.3">
      <c r="A501" s="1">
        <v>43894</v>
      </c>
      <c r="B501">
        <v>8.9300000000000004E-2</v>
      </c>
    </row>
    <row r="502" spans="1:2" x14ac:dyDescent="0.3">
      <c r="A502" s="1">
        <v>43895</v>
      </c>
      <c r="B502">
        <v>9.01E-2</v>
      </c>
    </row>
    <row r="503" spans="1:2" x14ac:dyDescent="0.3">
      <c r="A503" s="1">
        <v>43896</v>
      </c>
      <c r="B503">
        <v>8.9200000000000002E-2</v>
      </c>
    </row>
    <row r="504" spans="1:2" x14ac:dyDescent="0.3">
      <c r="A504" s="1">
        <v>43897</v>
      </c>
      <c r="B504">
        <v>8.9200000000000002E-2</v>
      </c>
    </row>
    <row r="505" spans="1:2" x14ac:dyDescent="0.3">
      <c r="A505" s="1">
        <v>43898</v>
      </c>
      <c r="B505">
        <v>8.9200000000000002E-2</v>
      </c>
    </row>
    <row r="506" spans="1:2" x14ac:dyDescent="0.3">
      <c r="A506" s="1">
        <v>43899</v>
      </c>
      <c r="B506">
        <v>9.1700000000000004E-2</v>
      </c>
    </row>
    <row r="507" spans="1:2" x14ac:dyDescent="0.3">
      <c r="A507" s="1">
        <v>43900</v>
      </c>
      <c r="B507">
        <v>9.1999999999999998E-2</v>
      </c>
    </row>
    <row r="508" spans="1:2" x14ac:dyDescent="0.3">
      <c r="A508" s="1">
        <v>43901</v>
      </c>
      <c r="B508">
        <v>9.1499999999999998E-2</v>
      </c>
    </row>
    <row r="509" spans="1:2" x14ac:dyDescent="0.3">
      <c r="A509" s="1">
        <v>43902</v>
      </c>
      <c r="B509">
        <v>9.2100000000000001E-2</v>
      </c>
    </row>
    <row r="510" spans="1:2" x14ac:dyDescent="0.3">
      <c r="A510" s="1">
        <v>43903</v>
      </c>
      <c r="B510">
        <v>9.1899999999999996E-2</v>
      </c>
    </row>
    <row r="511" spans="1:2" x14ac:dyDescent="0.3">
      <c r="A511" s="1">
        <v>43904</v>
      </c>
      <c r="B511">
        <v>9.1899999999999996E-2</v>
      </c>
    </row>
    <row r="512" spans="1:2" x14ac:dyDescent="0.3">
      <c r="A512" s="1">
        <v>43905</v>
      </c>
      <c r="B512">
        <v>9.1899999999999996E-2</v>
      </c>
    </row>
    <row r="513" spans="1:2" x14ac:dyDescent="0.3">
      <c r="A513" s="1">
        <v>43906</v>
      </c>
      <c r="B513">
        <v>8.9700000000000002E-2</v>
      </c>
    </row>
    <row r="514" spans="1:2" x14ac:dyDescent="0.3">
      <c r="A514" s="1">
        <v>43907</v>
      </c>
      <c r="B514">
        <v>8.7800000000000003E-2</v>
      </c>
    </row>
    <row r="515" spans="1:2" x14ac:dyDescent="0.3">
      <c r="A515" s="1">
        <v>43908</v>
      </c>
      <c r="B515">
        <v>8.6599999999999996E-2</v>
      </c>
    </row>
    <row r="516" spans="1:2" x14ac:dyDescent="0.3">
      <c r="A516" s="1">
        <v>43909</v>
      </c>
      <c r="B516">
        <v>8.7800000000000003E-2</v>
      </c>
    </row>
    <row r="517" spans="1:2" x14ac:dyDescent="0.3">
      <c r="A517" s="1">
        <v>43910</v>
      </c>
      <c r="B517">
        <v>8.7499999999999994E-2</v>
      </c>
    </row>
    <row r="518" spans="1:2" x14ac:dyDescent="0.3">
      <c r="A518" s="1">
        <v>43911</v>
      </c>
      <c r="B518">
        <v>8.7499999999999994E-2</v>
      </c>
    </row>
    <row r="519" spans="1:2" x14ac:dyDescent="0.3">
      <c r="A519" s="1">
        <v>43912</v>
      </c>
      <c r="B519">
        <v>8.7499999999999994E-2</v>
      </c>
    </row>
    <row r="520" spans="1:2" x14ac:dyDescent="0.3">
      <c r="A520" s="1">
        <v>43913</v>
      </c>
      <c r="B520">
        <v>8.7900000000000006E-2</v>
      </c>
    </row>
    <row r="521" spans="1:2" x14ac:dyDescent="0.3">
      <c r="A521" s="1">
        <v>43914</v>
      </c>
      <c r="B521">
        <v>8.8700000000000001E-2</v>
      </c>
    </row>
    <row r="522" spans="1:2" x14ac:dyDescent="0.3">
      <c r="A522" s="1">
        <v>43915</v>
      </c>
      <c r="B522">
        <v>9.0200000000000002E-2</v>
      </c>
    </row>
    <row r="523" spans="1:2" x14ac:dyDescent="0.3">
      <c r="A523" s="1">
        <v>43916</v>
      </c>
      <c r="B523">
        <v>9.2499999999999999E-2</v>
      </c>
    </row>
    <row r="524" spans="1:2" x14ac:dyDescent="0.3">
      <c r="A524" s="1">
        <v>43917</v>
      </c>
      <c r="B524">
        <v>9.3799999999999994E-2</v>
      </c>
    </row>
    <row r="525" spans="1:2" x14ac:dyDescent="0.3">
      <c r="A525" s="1">
        <v>43918</v>
      </c>
      <c r="B525">
        <v>9.3799999999999994E-2</v>
      </c>
    </row>
    <row r="526" spans="1:2" x14ac:dyDescent="0.3">
      <c r="A526" s="1">
        <v>43919</v>
      </c>
      <c r="B526">
        <v>9.3799999999999994E-2</v>
      </c>
    </row>
    <row r="527" spans="1:2" x14ac:dyDescent="0.3">
      <c r="A527" s="1">
        <v>43920</v>
      </c>
      <c r="B527">
        <v>9.4100000000000003E-2</v>
      </c>
    </row>
    <row r="528" spans="1:2" x14ac:dyDescent="0.3">
      <c r="A528" s="1">
        <v>43921</v>
      </c>
      <c r="B528">
        <v>9.5000000000000001E-2</v>
      </c>
    </row>
    <row r="529" spans="1:2" x14ac:dyDescent="0.3">
      <c r="A529" s="1">
        <v>43922</v>
      </c>
      <c r="B529">
        <v>9.5200000000000007E-2</v>
      </c>
    </row>
    <row r="530" spans="1:2" x14ac:dyDescent="0.3">
      <c r="A530" s="1">
        <v>43923</v>
      </c>
      <c r="B530">
        <v>9.5500000000000002E-2</v>
      </c>
    </row>
    <row r="531" spans="1:2" x14ac:dyDescent="0.3">
      <c r="A531" s="1">
        <v>43924</v>
      </c>
      <c r="B531">
        <v>9.5600000000000004E-2</v>
      </c>
    </row>
    <row r="532" spans="1:2" x14ac:dyDescent="0.3">
      <c r="A532" s="1">
        <v>43925</v>
      </c>
      <c r="B532">
        <v>9.5600000000000004E-2</v>
      </c>
    </row>
    <row r="533" spans="1:2" x14ac:dyDescent="0.3">
      <c r="A533" s="1">
        <v>43926</v>
      </c>
      <c r="B533">
        <v>9.5600000000000004E-2</v>
      </c>
    </row>
    <row r="534" spans="1:2" x14ac:dyDescent="0.3">
      <c r="A534" s="1">
        <v>43927</v>
      </c>
      <c r="B534">
        <v>9.7299999999999998E-2</v>
      </c>
    </row>
    <row r="535" spans="1:2" x14ac:dyDescent="0.3">
      <c r="A535" s="1">
        <v>43928</v>
      </c>
      <c r="B535">
        <v>9.9599999999999994E-2</v>
      </c>
    </row>
    <row r="536" spans="1:2" x14ac:dyDescent="0.3">
      <c r="A536" s="1">
        <v>43929</v>
      </c>
      <c r="B536">
        <v>0.1003</v>
      </c>
    </row>
    <row r="537" spans="1:2" x14ac:dyDescent="0.3">
      <c r="A537" s="1">
        <v>43930</v>
      </c>
      <c r="B537">
        <v>0.10059999999999999</v>
      </c>
    </row>
    <row r="538" spans="1:2" x14ac:dyDescent="0.3">
      <c r="A538" s="1">
        <v>43931</v>
      </c>
      <c r="B538">
        <v>0.1008</v>
      </c>
    </row>
    <row r="539" spans="1:2" x14ac:dyDescent="0.3">
      <c r="A539" s="1">
        <v>43932</v>
      </c>
      <c r="B539">
        <v>0.1008</v>
      </c>
    </row>
    <row r="540" spans="1:2" x14ac:dyDescent="0.3">
      <c r="A540" s="1">
        <v>43933</v>
      </c>
      <c r="B540">
        <v>0.1008</v>
      </c>
    </row>
    <row r="541" spans="1:2" x14ac:dyDescent="0.3">
      <c r="A541" s="1">
        <v>43934</v>
      </c>
      <c r="B541">
        <v>0.1013</v>
      </c>
    </row>
    <row r="542" spans="1:2" x14ac:dyDescent="0.3">
      <c r="A542" s="1">
        <v>43935</v>
      </c>
      <c r="B542">
        <v>0.1028</v>
      </c>
    </row>
    <row r="543" spans="1:2" x14ac:dyDescent="0.3">
      <c r="A543" s="1">
        <v>43936</v>
      </c>
      <c r="B543">
        <v>0.10390000000000001</v>
      </c>
    </row>
    <row r="544" spans="1:2" x14ac:dyDescent="0.3">
      <c r="A544" s="1">
        <v>43937</v>
      </c>
      <c r="B544">
        <v>0.1045</v>
      </c>
    </row>
    <row r="545" spans="1:2" x14ac:dyDescent="0.3">
      <c r="A545" s="1">
        <v>43938</v>
      </c>
      <c r="B545">
        <v>0.10680000000000001</v>
      </c>
    </row>
    <row r="546" spans="1:2" x14ac:dyDescent="0.3">
      <c r="A546" s="1">
        <v>43939</v>
      </c>
      <c r="B546">
        <v>0.10680000000000001</v>
      </c>
    </row>
    <row r="547" spans="1:2" x14ac:dyDescent="0.3">
      <c r="A547" s="1">
        <v>43940</v>
      </c>
      <c r="B547">
        <v>0.10680000000000001</v>
      </c>
    </row>
    <row r="548" spans="1:2" x14ac:dyDescent="0.3">
      <c r="A548" s="1">
        <v>43941</v>
      </c>
      <c r="B548">
        <v>0.10539999999999999</v>
      </c>
    </row>
    <row r="549" spans="1:2" x14ac:dyDescent="0.3">
      <c r="A549" s="1">
        <v>43942</v>
      </c>
      <c r="B549">
        <v>0.1045</v>
      </c>
    </row>
    <row r="550" spans="1:2" x14ac:dyDescent="0.3">
      <c r="A550" s="1">
        <v>43943</v>
      </c>
      <c r="B550">
        <v>0.1055</v>
      </c>
    </row>
    <row r="551" spans="1:2" x14ac:dyDescent="0.3">
      <c r="A551" s="1">
        <v>43944</v>
      </c>
      <c r="B551">
        <v>0.1055</v>
      </c>
    </row>
    <row r="552" spans="1:2" x14ac:dyDescent="0.3">
      <c r="A552" s="1">
        <v>43945</v>
      </c>
      <c r="B552">
        <v>0.1066</v>
      </c>
    </row>
    <row r="553" spans="1:2" x14ac:dyDescent="0.3">
      <c r="A553" s="1">
        <v>43946</v>
      </c>
      <c r="B553">
        <v>0.1066</v>
      </c>
    </row>
    <row r="554" spans="1:2" x14ac:dyDescent="0.3">
      <c r="A554" s="1">
        <v>43947</v>
      </c>
      <c r="B554">
        <v>0.1066</v>
      </c>
    </row>
    <row r="555" spans="1:2" x14ac:dyDescent="0.3">
      <c r="A555" s="1">
        <v>43948</v>
      </c>
      <c r="B555">
        <v>0.1084</v>
      </c>
    </row>
    <row r="556" spans="1:2" x14ac:dyDescent="0.3">
      <c r="A556" s="1">
        <v>43949</v>
      </c>
      <c r="B556">
        <v>0.1077</v>
      </c>
    </row>
    <row r="557" spans="1:2" x14ac:dyDescent="0.3">
      <c r="A557" s="1">
        <v>43950</v>
      </c>
      <c r="B557">
        <v>0.10730000000000001</v>
      </c>
    </row>
    <row r="558" spans="1:2" x14ac:dyDescent="0.3">
      <c r="A558" s="1">
        <v>43951</v>
      </c>
      <c r="B558">
        <v>0.107</v>
      </c>
    </row>
    <row r="559" spans="1:2" x14ac:dyDescent="0.3">
      <c r="A559" s="1">
        <v>43952</v>
      </c>
      <c r="B559">
        <v>0.107</v>
      </c>
    </row>
    <row r="560" spans="1:2" x14ac:dyDescent="0.3">
      <c r="A560" s="1">
        <v>43953</v>
      </c>
      <c r="B560">
        <v>0.107</v>
      </c>
    </row>
    <row r="561" spans="1:2" x14ac:dyDescent="0.3">
      <c r="A561" s="1">
        <v>43954</v>
      </c>
      <c r="B561">
        <v>0.107</v>
      </c>
    </row>
    <row r="562" spans="1:2" x14ac:dyDescent="0.3">
      <c r="A562" s="1">
        <v>43955</v>
      </c>
      <c r="B562">
        <v>0.1076</v>
      </c>
    </row>
    <row r="563" spans="1:2" x14ac:dyDescent="0.3">
      <c r="A563" s="1">
        <v>43956</v>
      </c>
      <c r="B563">
        <v>0.1075</v>
      </c>
    </row>
    <row r="564" spans="1:2" x14ac:dyDescent="0.3">
      <c r="A564" s="1">
        <v>43957</v>
      </c>
      <c r="B564">
        <v>0.10780000000000001</v>
      </c>
    </row>
    <row r="565" spans="1:2" x14ac:dyDescent="0.3">
      <c r="A565" s="1">
        <v>43958</v>
      </c>
      <c r="B565">
        <v>0.10920000000000001</v>
      </c>
    </row>
    <row r="566" spans="1:2" x14ac:dyDescent="0.3">
      <c r="A566" s="1">
        <v>43959</v>
      </c>
      <c r="B566">
        <v>0.10970000000000001</v>
      </c>
    </row>
    <row r="567" spans="1:2" x14ac:dyDescent="0.3">
      <c r="A567" s="1">
        <v>43960</v>
      </c>
      <c r="B567">
        <v>0.10970000000000001</v>
      </c>
    </row>
    <row r="568" spans="1:2" x14ac:dyDescent="0.3">
      <c r="A568" s="1">
        <v>43961</v>
      </c>
      <c r="B568">
        <v>0.10970000000000001</v>
      </c>
    </row>
    <row r="569" spans="1:2" x14ac:dyDescent="0.3">
      <c r="A569" s="1">
        <v>43962</v>
      </c>
      <c r="B569">
        <v>0.1095</v>
      </c>
    </row>
    <row r="570" spans="1:2" x14ac:dyDescent="0.3">
      <c r="A570" s="1">
        <v>43963</v>
      </c>
      <c r="B570">
        <v>0.1079</v>
      </c>
    </row>
    <row r="571" spans="1:2" x14ac:dyDescent="0.3">
      <c r="A571" s="1">
        <v>43964</v>
      </c>
      <c r="B571">
        <v>0.10730000000000001</v>
      </c>
    </row>
    <row r="572" spans="1:2" x14ac:dyDescent="0.3">
      <c r="A572" s="1">
        <v>43965</v>
      </c>
      <c r="B572">
        <v>0.106</v>
      </c>
    </row>
    <row r="573" spans="1:2" x14ac:dyDescent="0.3">
      <c r="A573" s="1">
        <v>43966</v>
      </c>
      <c r="B573">
        <v>0.10680000000000001</v>
      </c>
    </row>
    <row r="574" spans="1:2" x14ac:dyDescent="0.3">
      <c r="A574" s="1">
        <v>43967</v>
      </c>
      <c r="B574">
        <v>0.10680000000000001</v>
      </c>
    </row>
    <row r="575" spans="1:2" x14ac:dyDescent="0.3">
      <c r="A575" s="1">
        <v>43968</v>
      </c>
      <c r="B575">
        <v>0.10680000000000001</v>
      </c>
    </row>
    <row r="576" spans="1:2" x14ac:dyDescent="0.3">
      <c r="A576" s="1">
        <v>43969</v>
      </c>
      <c r="B576">
        <v>0.1071</v>
      </c>
    </row>
    <row r="577" spans="1:2" x14ac:dyDescent="0.3">
      <c r="A577" s="1">
        <v>43970</v>
      </c>
      <c r="B577">
        <v>0.1071</v>
      </c>
    </row>
    <row r="578" spans="1:2" x14ac:dyDescent="0.3">
      <c r="A578" s="1">
        <v>43971</v>
      </c>
      <c r="B578">
        <v>0.10829999999999999</v>
      </c>
    </row>
    <row r="579" spans="1:2" x14ac:dyDescent="0.3">
      <c r="A579" s="1">
        <v>43972</v>
      </c>
      <c r="B579">
        <v>0.1065</v>
      </c>
    </row>
    <row r="580" spans="1:2" x14ac:dyDescent="0.3">
      <c r="A580" s="1">
        <v>43973</v>
      </c>
      <c r="B580">
        <v>0.10639999999999999</v>
      </c>
    </row>
    <row r="581" spans="1:2" x14ac:dyDescent="0.3">
      <c r="A581" s="1">
        <v>43974</v>
      </c>
      <c r="B581">
        <v>0.10639999999999999</v>
      </c>
    </row>
    <row r="582" spans="1:2" x14ac:dyDescent="0.3">
      <c r="A582" s="1">
        <v>43975</v>
      </c>
      <c r="B582">
        <v>0.10639999999999999</v>
      </c>
    </row>
    <row r="583" spans="1:2" x14ac:dyDescent="0.3">
      <c r="A583" s="1">
        <v>43976</v>
      </c>
      <c r="B583">
        <v>0.10639999999999999</v>
      </c>
    </row>
    <row r="584" spans="1:2" x14ac:dyDescent="0.3">
      <c r="A584" s="1">
        <v>43977</v>
      </c>
      <c r="B584">
        <v>0.10639999999999999</v>
      </c>
    </row>
    <row r="585" spans="1:2" x14ac:dyDescent="0.3">
      <c r="A585" s="1">
        <v>43978</v>
      </c>
      <c r="B585">
        <v>0.106</v>
      </c>
    </row>
    <row r="586" spans="1:2" x14ac:dyDescent="0.3">
      <c r="A586" s="1">
        <v>43979</v>
      </c>
      <c r="B586">
        <v>0.10390000000000001</v>
      </c>
    </row>
    <row r="587" spans="1:2" x14ac:dyDescent="0.3">
      <c r="A587" s="1">
        <v>43980</v>
      </c>
      <c r="B587">
        <v>0.105</v>
      </c>
    </row>
    <row r="588" spans="1:2" x14ac:dyDescent="0.3">
      <c r="A588" s="1">
        <v>43981</v>
      </c>
      <c r="B588">
        <v>0.105</v>
      </c>
    </row>
    <row r="589" spans="1:2" x14ac:dyDescent="0.3">
      <c r="A589" s="1">
        <v>43982</v>
      </c>
      <c r="B589">
        <v>0.105</v>
      </c>
    </row>
    <row r="590" spans="1:2" x14ac:dyDescent="0.3">
      <c r="A590" s="1">
        <v>43983</v>
      </c>
      <c r="B590">
        <v>0.1056</v>
      </c>
    </row>
    <row r="591" spans="1:2" x14ac:dyDescent="0.3">
      <c r="A591" s="1">
        <v>43984</v>
      </c>
      <c r="B591">
        <v>0.1062</v>
      </c>
    </row>
    <row r="592" spans="1:2" x14ac:dyDescent="0.3">
      <c r="A592" s="1">
        <v>43985</v>
      </c>
      <c r="B592">
        <v>0.106</v>
      </c>
    </row>
    <row r="593" spans="1:2" x14ac:dyDescent="0.3">
      <c r="A593" s="1">
        <v>43986</v>
      </c>
      <c r="B593">
        <v>0.1041</v>
      </c>
    </row>
    <row r="594" spans="1:2" x14ac:dyDescent="0.3">
      <c r="A594" s="1">
        <v>43987</v>
      </c>
      <c r="B594">
        <v>0.1036</v>
      </c>
    </row>
    <row r="595" spans="1:2" x14ac:dyDescent="0.3">
      <c r="A595" s="1">
        <v>43988</v>
      </c>
      <c r="B595">
        <v>0.1036</v>
      </c>
    </row>
    <row r="596" spans="1:2" x14ac:dyDescent="0.3">
      <c r="A596" s="1">
        <v>43989</v>
      </c>
      <c r="B596">
        <v>0.1036</v>
      </c>
    </row>
    <row r="597" spans="1:2" x14ac:dyDescent="0.3">
      <c r="A597" s="1">
        <v>43990</v>
      </c>
      <c r="B597">
        <v>0.10390000000000001</v>
      </c>
    </row>
    <row r="598" spans="1:2" x14ac:dyDescent="0.3">
      <c r="A598" s="1">
        <v>43991</v>
      </c>
      <c r="B598">
        <v>0.1032</v>
      </c>
    </row>
    <row r="599" spans="1:2" x14ac:dyDescent="0.3">
      <c r="A599" s="1">
        <v>43992</v>
      </c>
      <c r="B599">
        <v>0.104</v>
      </c>
    </row>
    <row r="600" spans="1:2" x14ac:dyDescent="0.3">
      <c r="A600" s="1">
        <v>43993</v>
      </c>
      <c r="B600">
        <v>0.10489999999999999</v>
      </c>
    </row>
    <row r="601" spans="1:2" x14ac:dyDescent="0.3">
      <c r="A601" s="1">
        <v>43994</v>
      </c>
      <c r="B601">
        <v>0.1057</v>
      </c>
    </row>
    <row r="602" spans="1:2" x14ac:dyDescent="0.3">
      <c r="A602" s="1">
        <v>43995</v>
      </c>
      <c r="B602">
        <v>0.1057</v>
      </c>
    </row>
    <row r="603" spans="1:2" x14ac:dyDescent="0.3">
      <c r="A603" s="1">
        <v>43996</v>
      </c>
      <c r="B603">
        <v>0.1057</v>
      </c>
    </row>
    <row r="604" spans="1:2" x14ac:dyDescent="0.3">
      <c r="A604" s="1">
        <v>43997</v>
      </c>
      <c r="B604">
        <v>0.1062</v>
      </c>
    </row>
    <row r="605" spans="1:2" x14ac:dyDescent="0.3">
      <c r="A605" s="1">
        <v>43998</v>
      </c>
      <c r="B605">
        <v>0.1052</v>
      </c>
    </row>
    <row r="606" spans="1:2" x14ac:dyDescent="0.3">
      <c r="A606" s="1">
        <v>43999</v>
      </c>
      <c r="B606">
        <v>0.1061</v>
      </c>
    </row>
    <row r="607" spans="1:2" x14ac:dyDescent="0.3">
      <c r="A607" s="1">
        <v>44000</v>
      </c>
      <c r="B607">
        <v>0.1057</v>
      </c>
    </row>
    <row r="608" spans="1:2" x14ac:dyDescent="0.3">
      <c r="A608" s="1">
        <v>44001</v>
      </c>
      <c r="B608">
        <v>0.1065</v>
      </c>
    </row>
    <row r="609" spans="1:2" x14ac:dyDescent="0.3">
      <c r="A609" s="1">
        <v>44002</v>
      </c>
      <c r="B609">
        <v>0.1065</v>
      </c>
    </row>
    <row r="610" spans="1:2" x14ac:dyDescent="0.3">
      <c r="A610" s="1">
        <v>44003</v>
      </c>
      <c r="B610">
        <v>0.1065</v>
      </c>
    </row>
    <row r="611" spans="1:2" x14ac:dyDescent="0.3">
      <c r="A611" s="1">
        <v>44004</v>
      </c>
      <c r="B611">
        <v>0.10639999999999999</v>
      </c>
    </row>
    <row r="612" spans="1:2" x14ac:dyDescent="0.3">
      <c r="A612" s="1">
        <v>44005</v>
      </c>
      <c r="B612">
        <v>0.10730000000000001</v>
      </c>
    </row>
    <row r="613" spans="1:2" x14ac:dyDescent="0.3">
      <c r="A613" s="1">
        <v>44006</v>
      </c>
      <c r="B613">
        <v>0.1079</v>
      </c>
    </row>
    <row r="614" spans="1:2" x14ac:dyDescent="0.3">
      <c r="A614" s="1">
        <v>44007</v>
      </c>
      <c r="B614">
        <v>0.109</v>
      </c>
    </row>
    <row r="615" spans="1:2" x14ac:dyDescent="0.3">
      <c r="A615" s="1">
        <v>44008</v>
      </c>
      <c r="B615">
        <v>0.10829999999999999</v>
      </c>
    </row>
    <row r="616" spans="1:2" x14ac:dyDescent="0.3">
      <c r="A616" s="1">
        <v>44009</v>
      </c>
      <c r="B616">
        <v>0.10829999999999999</v>
      </c>
    </row>
    <row r="617" spans="1:2" x14ac:dyDescent="0.3">
      <c r="A617" s="1">
        <v>44010</v>
      </c>
      <c r="B617">
        <v>0.10829999999999999</v>
      </c>
    </row>
    <row r="618" spans="1:2" x14ac:dyDescent="0.3">
      <c r="A618" s="1">
        <v>44011</v>
      </c>
      <c r="B618">
        <v>0.10829999999999999</v>
      </c>
    </row>
    <row r="619" spans="1:2" x14ac:dyDescent="0.3">
      <c r="A619" s="1">
        <v>44012</v>
      </c>
      <c r="B619">
        <v>0.1087</v>
      </c>
    </row>
    <row r="620" spans="1:2" x14ac:dyDescent="0.3">
      <c r="A620" s="1">
        <v>44013</v>
      </c>
      <c r="B620">
        <v>0.1089</v>
      </c>
    </row>
    <row r="621" spans="1:2" x14ac:dyDescent="0.3">
      <c r="A621" s="1">
        <v>44014</v>
      </c>
      <c r="B621">
        <v>0.1096</v>
      </c>
    </row>
    <row r="622" spans="1:2" x14ac:dyDescent="0.3">
      <c r="A622" s="1">
        <v>44015</v>
      </c>
      <c r="B622">
        <v>0.10879999999999999</v>
      </c>
    </row>
    <row r="623" spans="1:2" x14ac:dyDescent="0.3">
      <c r="A623" s="1">
        <v>44016</v>
      </c>
      <c r="B623">
        <v>0.10879999999999999</v>
      </c>
    </row>
    <row r="624" spans="1:2" x14ac:dyDescent="0.3">
      <c r="A624" s="1">
        <v>44017</v>
      </c>
      <c r="B624">
        <v>0.10879999999999999</v>
      </c>
    </row>
    <row r="625" spans="1:2" x14ac:dyDescent="0.3">
      <c r="A625" s="1">
        <v>44018</v>
      </c>
      <c r="B625">
        <v>0.109</v>
      </c>
    </row>
    <row r="626" spans="1:2" x14ac:dyDescent="0.3">
      <c r="A626" s="1">
        <v>44019</v>
      </c>
      <c r="B626">
        <v>0.1091</v>
      </c>
    </row>
    <row r="627" spans="1:2" x14ac:dyDescent="0.3">
      <c r="A627" s="1">
        <v>44020</v>
      </c>
      <c r="B627">
        <v>0.1096</v>
      </c>
    </row>
    <row r="628" spans="1:2" x14ac:dyDescent="0.3">
      <c r="A628" s="1">
        <v>44021</v>
      </c>
      <c r="B628">
        <v>0.1101</v>
      </c>
    </row>
    <row r="629" spans="1:2" x14ac:dyDescent="0.3">
      <c r="A629" s="1">
        <v>44022</v>
      </c>
      <c r="B629">
        <v>0.1115</v>
      </c>
    </row>
    <row r="630" spans="1:2" x14ac:dyDescent="0.3">
      <c r="A630" s="1">
        <v>44023</v>
      </c>
      <c r="B630">
        <v>0.1115</v>
      </c>
    </row>
    <row r="631" spans="1:2" x14ac:dyDescent="0.3">
      <c r="A631" s="1">
        <v>44024</v>
      </c>
      <c r="B631">
        <v>0.1115</v>
      </c>
    </row>
    <row r="632" spans="1:2" x14ac:dyDescent="0.3">
      <c r="A632" s="1">
        <v>44025</v>
      </c>
      <c r="B632">
        <v>0.111</v>
      </c>
    </row>
    <row r="633" spans="1:2" x14ac:dyDescent="0.3">
      <c r="A633" s="1">
        <v>44026</v>
      </c>
      <c r="B633">
        <v>0.11119999999999999</v>
      </c>
    </row>
    <row r="634" spans="1:2" x14ac:dyDescent="0.3">
      <c r="A634" s="1">
        <v>44027</v>
      </c>
      <c r="B634">
        <v>0.11119999999999999</v>
      </c>
    </row>
    <row r="635" spans="1:2" x14ac:dyDescent="0.3">
      <c r="A635" s="1">
        <v>44028</v>
      </c>
      <c r="B635">
        <v>0.1108</v>
      </c>
    </row>
    <row r="636" spans="1:2" x14ac:dyDescent="0.3">
      <c r="A636" s="1">
        <v>44029</v>
      </c>
      <c r="B636">
        <v>0.111</v>
      </c>
    </row>
    <row r="637" spans="1:2" x14ac:dyDescent="0.3">
      <c r="A637" s="1">
        <v>44030</v>
      </c>
      <c r="B637">
        <v>0.111</v>
      </c>
    </row>
    <row r="638" spans="1:2" x14ac:dyDescent="0.3">
      <c r="A638" s="1">
        <v>44031</v>
      </c>
      <c r="B638">
        <v>0.111</v>
      </c>
    </row>
    <row r="639" spans="1:2" x14ac:dyDescent="0.3">
      <c r="A639" s="1">
        <v>44032</v>
      </c>
      <c r="B639">
        <v>0.11070000000000001</v>
      </c>
    </row>
    <row r="640" spans="1:2" x14ac:dyDescent="0.3">
      <c r="A640" s="1">
        <v>44033</v>
      </c>
      <c r="B640">
        <v>0.11119999999999999</v>
      </c>
    </row>
    <row r="641" spans="1:2" x14ac:dyDescent="0.3">
      <c r="A641" s="1">
        <v>44034</v>
      </c>
      <c r="B641">
        <v>0.11169999999999999</v>
      </c>
    </row>
    <row r="642" spans="1:2" x14ac:dyDescent="0.3">
      <c r="A642" s="1">
        <v>44035</v>
      </c>
      <c r="B642">
        <v>0.114</v>
      </c>
    </row>
    <row r="643" spans="1:2" x14ac:dyDescent="0.3">
      <c r="A643" s="1">
        <v>44036</v>
      </c>
      <c r="B643">
        <v>0.115</v>
      </c>
    </row>
    <row r="644" spans="1:2" x14ac:dyDescent="0.3">
      <c r="A644" s="1">
        <v>44037</v>
      </c>
      <c r="B644">
        <v>0.115</v>
      </c>
    </row>
    <row r="645" spans="1:2" x14ac:dyDescent="0.3">
      <c r="A645" s="1">
        <v>44038</v>
      </c>
      <c r="B645">
        <v>0.115</v>
      </c>
    </row>
    <row r="646" spans="1:2" x14ac:dyDescent="0.3">
      <c r="A646" s="1">
        <v>44039</v>
      </c>
      <c r="B646">
        <v>0.1159</v>
      </c>
    </row>
    <row r="647" spans="1:2" x14ac:dyDescent="0.3">
      <c r="A647" s="1">
        <v>44040</v>
      </c>
      <c r="B647">
        <v>0.1187</v>
      </c>
    </row>
    <row r="648" spans="1:2" x14ac:dyDescent="0.3">
      <c r="A648" s="1">
        <v>44041</v>
      </c>
      <c r="B648">
        <v>0.1193</v>
      </c>
    </row>
    <row r="649" spans="1:2" x14ac:dyDescent="0.3">
      <c r="A649" s="1">
        <v>44042</v>
      </c>
      <c r="B649">
        <v>0.12180000000000001</v>
      </c>
    </row>
    <row r="650" spans="1:2" x14ac:dyDescent="0.3">
      <c r="A650" s="1">
        <v>44043</v>
      </c>
      <c r="B650">
        <v>0.12180000000000001</v>
      </c>
    </row>
    <row r="651" spans="1:2" x14ac:dyDescent="0.3">
      <c r="A651" s="1">
        <v>44044</v>
      </c>
      <c r="B651">
        <v>0.12180000000000001</v>
      </c>
    </row>
    <row r="652" spans="1:2" x14ac:dyDescent="0.3">
      <c r="A652" s="1">
        <v>44045</v>
      </c>
      <c r="B652">
        <v>0.12180000000000001</v>
      </c>
    </row>
    <row r="653" spans="1:2" x14ac:dyDescent="0.3">
      <c r="A653" s="1">
        <v>44046</v>
      </c>
      <c r="B653">
        <v>0.12180000000000001</v>
      </c>
    </row>
    <row r="654" spans="1:2" x14ac:dyDescent="0.3">
      <c r="A654" s="1">
        <v>44047</v>
      </c>
      <c r="B654">
        <v>0.12180000000000001</v>
      </c>
    </row>
    <row r="655" spans="1:2" x14ac:dyDescent="0.3">
      <c r="A655" s="1">
        <v>44048</v>
      </c>
      <c r="B655">
        <v>0.1226</v>
      </c>
    </row>
    <row r="656" spans="1:2" x14ac:dyDescent="0.3">
      <c r="A656" s="1">
        <v>44049</v>
      </c>
      <c r="B656">
        <v>0.1273</v>
      </c>
    </row>
    <row r="657" spans="1:2" x14ac:dyDescent="0.3">
      <c r="A657" s="1">
        <v>44050</v>
      </c>
      <c r="B657">
        <v>0.13139999999999999</v>
      </c>
    </row>
    <row r="658" spans="1:2" x14ac:dyDescent="0.3">
      <c r="A658" s="1">
        <v>44051</v>
      </c>
      <c r="B658">
        <v>0.13139999999999999</v>
      </c>
    </row>
    <row r="659" spans="1:2" x14ac:dyDescent="0.3">
      <c r="A659" s="1">
        <v>44052</v>
      </c>
      <c r="B659">
        <v>0.13139999999999999</v>
      </c>
    </row>
    <row r="660" spans="1:2" x14ac:dyDescent="0.3">
      <c r="A660" s="1">
        <v>44053</v>
      </c>
      <c r="B660">
        <v>0.13389999999999999</v>
      </c>
    </row>
    <row r="661" spans="1:2" x14ac:dyDescent="0.3">
      <c r="A661" s="1">
        <v>44054</v>
      </c>
      <c r="B661">
        <v>0.13389999999999999</v>
      </c>
    </row>
    <row r="662" spans="1:2" x14ac:dyDescent="0.3">
      <c r="A662" s="1">
        <v>44055</v>
      </c>
      <c r="B662">
        <v>0.13389999999999999</v>
      </c>
    </row>
    <row r="663" spans="1:2" x14ac:dyDescent="0.3">
      <c r="A663" s="1">
        <v>44056</v>
      </c>
      <c r="B663">
        <v>0.1258</v>
      </c>
    </row>
    <row r="664" spans="1:2" x14ac:dyDescent="0.3">
      <c r="A664" s="1">
        <v>44057</v>
      </c>
      <c r="B664">
        <v>0.1258</v>
      </c>
    </row>
    <row r="665" spans="1:2" x14ac:dyDescent="0.3">
      <c r="A665" s="1">
        <v>44058</v>
      </c>
      <c r="B665">
        <v>0.1258</v>
      </c>
    </row>
    <row r="666" spans="1:2" x14ac:dyDescent="0.3">
      <c r="A666" s="1">
        <v>44059</v>
      </c>
      <c r="B666">
        <v>0.1258</v>
      </c>
    </row>
    <row r="667" spans="1:2" x14ac:dyDescent="0.3">
      <c r="A667" s="1">
        <v>44060</v>
      </c>
      <c r="B667">
        <v>0.12770000000000001</v>
      </c>
    </row>
    <row r="668" spans="1:2" x14ac:dyDescent="0.3">
      <c r="A668" s="1">
        <v>44061</v>
      </c>
      <c r="B668">
        <v>0.1283</v>
      </c>
    </row>
    <row r="669" spans="1:2" x14ac:dyDescent="0.3">
      <c r="A669" s="1">
        <v>44062</v>
      </c>
      <c r="B669">
        <v>0.13159999999999999</v>
      </c>
    </row>
    <row r="670" spans="1:2" x14ac:dyDescent="0.3">
      <c r="A670" s="1">
        <v>44063</v>
      </c>
      <c r="B670">
        <v>0.13059999999999999</v>
      </c>
    </row>
    <row r="671" spans="1:2" x14ac:dyDescent="0.3">
      <c r="A671" s="1">
        <v>44064</v>
      </c>
      <c r="B671">
        <v>0.126</v>
      </c>
    </row>
    <row r="672" spans="1:2" x14ac:dyDescent="0.3">
      <c r="A672" s="1">
        <v>44065</v>
      </c>
      <c r="B672">
        <v>0.126</v>
      </c>
    </row>
    <row r="673" spans="1:2" x14ac:dyDescent="0.3">
      <c r="A673" s="1">
        <v>44066</v>
      </c>
      <c r="B673">
        <v>0.126</v>
      </c>
    </row>
    <row r="674" spans="1:2" x14ac:dyDescent="0.3">
      <c r="A674" s="1">
        <v>44067</v>
      </c>
      <c r="B674">
        <v>0.12429999999999999</v>
      </c>
    </row>
    <row r="675" spans="1:2" x14ac:dyDescent="0.3">
      <c r="A675" s="1">
        <v>44068</v>
      </c>
      <c r="B675">
        <v>0.127</v>
      </c>
    </row>
    <row r="676" spans="1:2" x14ac:dyDescent="0.3">
      <c r="A676" s="1">
        <v>44069</v>
      </c>
      <c r="B676">
        <v>0.12659999999999999</v>
      </c>
    </row>
    <row r="677" spans="1:2" x14ac:dyDescent="0.3">
      <c r="A677" s="1">
        <v>44070</v>
      </c>
      <c r="B677">
        <v>0.12529999999999999</v>
      </c>
    </row>
    <row r="678" spans="1:2" x14ac:dyDescent="0.3">
      <c r="A678" s="1">
        <v>44071</v>
      </c>
      <c r="B678">
        <v>0.1265</v>
      </c>
    </row>
    <row r="679" spans="1:2" x14ac:dyDescent="0.3">
      <c r="A679" s="1">
        <v>44072</v>
      </c>
      <c r="B679">
        <v>0.1265</v>
      </c>
    </row>
    <row r="680" spans="1:2" x14ac:dyDescent="0.3">
      <c r="A680" s="1">
        <v>44073</v>
      </c>
      <c r="B680">
        <v>0.1265</v>
      </c>
    </row>
    <row r="681" spans="1:2" x14ac:dyDescent="0.3">
      <c r="A681" s="1">
        <v>44074</v>
      </c>
      <c r="B681">
        <v>0.12690000000000001</v>
      </c>
    </row>
    <row r="682" spans="1:2" x14ac:dyDescent="0.3">
      <c r="A682" s="1">
        <v>44075</v>
      </c>
      <c r="B682">
        <v>0.12809999999999999</v>
      </c>
    </row>
    <row r="683" spans="1:2" x14ac:dyDescent="0.3">
      <c r="A683" s="1">
        <v>44076</v>
      </c>
      <c r="B683">
        <v>0.13</v>
      </c>
    </row>
    <row r="684" spans="1:2" x14ac:dyDescent="0.3">
      <c r="A684" s="1">
        <v>44077</v>
      </c>
      <c r="B684">
        <v>0.12909999999999999</v>
      </c>
    </row>
    <row r="685" spans="1:2" x14ac:dyDescent="0.3">
      <c r="A685" s="1">
        <v>44078</v>
      </c>
      <c r="B685">
        <v>0.1273</v>
      </c>
    </row>
    <row r="686" spans="1:2" x14ac:dyDescent="0.3">
      <c r="A686" s="1">
        <v>44079</v>
      </c>
      <c r="B686">
        <v>0.1273</v>
      </c>
    </row>
    <row r="687" spans="1:2" x14ac:dyDescent="0.3">
      <c r="A687" s="1">
        <v>44080</v>
      </c>
      <c r="B687">
        <v>0.1273</v>
      </c>
    </row>
    <row r="688" spans="1:2" x14ac:dyDescent="0.3">
      <c r="A688" s="1">
        <v>44081</v>
      </c>
      <c r="B688">
        <v>0.1273</v>
      </c>
    </row>
    <row r="689" spans="1:2" x14ac:dyDescent="0.3">
      <c r="A689" s="1">
        <v>44082</v>
      </c>
      <c r="B689">
        <v>0.12770000000000001</v>
      </c>
    </row>
    <row r="690" spans="1:2" x14ac:dyDescent="0.3">
      <c r="A690" s="1">
        <v>44083</v>
      </c>
      <c r="B690">
        <v>0.12820000000000001</v>
      </c>
    </row>
    <row r="691" spans="1:2" x14ac:dyDescent="0.3">
      <c r="A691" s="1">
        <v>44084</v>
      </c>
      <c r="B691">
        <v>0.12839999999999999</v>
      </c>
    </row>
    <row r="692" spans="1:2" x14ac:dyDescent="0.3">
      <c r="A692" s="1">
        <v>44085</v>
      </c>
      <c r="B692">
        <v>0.12920000000000001</v>
      </c>
    </row>
    <row r="693" spans="1:2" x14ac:dyDescent="0.3">
      <c r="A693" s="1">
        <v>44086</v>
      </c>
      <c r="B693">
        <v>0.12920000000000001</v>
      </c>
    </row>
    <row r="694" spans="1:2" x14ac:dyDescent="0.3">
      <c r="A694" s="1">
        <v>44087</v>
      </c>
      <c r="B694">
        <v>0.12920000000000001</v>
      </c>
    </row>
    <row r="695" spans="1:2" x14ac:dyDescent="0.3">
      <c r="A695" s="1">
        <v>44088</v>
      </c>
      <c r="B695">
        <v>0.1288</v>
      </c>
    </row>
    <row r="696" spans="1:2" x14ac:dyDescent="0.3">
      <c r="A696" s="1">
        <v>44089</v>
      </c>
      <c r="B696">
        <v>0.1288</v>
      </c>
    </row>
    <row r="697" spans="1:2" x14ac:dyDescent="0.3">
      <c r="A697" s="1">
        <v>44090</v>
      </c>
      <c r="B697">
        <v>0.1305</v>
      </c>
    </row>
    <row r="698" spans="1:2" x14ac:dyDescent="0.3">
      <c r="A698" s="1">
        <v>44091</v>
      </c>
      <c r="B698">
        <v>0.13059999999999999</v>
      </c>
    </row>
    <row r="699" spans="1:2" x14ac:dyDescent="0.3">
      <c r="A699" s="1">
        <v>44092</v>
      </c>
      <c r="B699">
        <v>0.1298</v>
      </c>
    </row>
    <row r="700" spans="1:2" x14ac:dyDescent="0.3">
      <c r="A700" s="1">
        <v>44093</v>
      </c>
      <c r="B700">
        <v>0.1298</v>
      </c>
    </row>
    <row r="701" spans="1:2" x14ac:dyDescent="0.3">
      <c r="A701" s="1">
        <v>44094</v>
      </c>
      <c r="B701">
        <v>0.1298</v>
      </c>
    </row>
    <row r="702" spans="1:2" x14ac:dyDescent="0.3">
      <c r="A702" s="1">
        <v>44095</v>
      </c>
      <c r="B702">
        <v>0.1298</v>
      </c>
    </row>
    <row r="703" spans="1:2" x14ac:dyDescent="0.3">
      <c r="A703" s="1">
        <v>44096</v>
      </c>
      <c r="B703">
        <v>0.1308</v>
      </c>
    </row>
    <row r="704" spans="1:2" x14ac:dyDescent="0.3">
      <c r="A704" s="1">
        <v>44097</v>
      </c>
      <c r="B704">
        <v>0.1293</v>
      </c>
    </row>
    <row r="705" spans="1:2" x14ac:dyDescent="0.3">
      <c r="A705" s="1">
        <v>44098</v>
      </c>
      <c r="B705">
        <v>0.1285</v>
      </c>
    </row>
    <row r="706" spans="1:2" x14ac:dyDescent="0.3">
      <c r="A706" s="1">
        <v>44099</v>
      </c>
      <c r="B706">
        <v>0.12690000000000001</v>
      </c>
    </row>
    <row r="707" spans="1:2" x14ac:dyDescent="0.3">
      <c r="A707" s="1">
        <v>44100</v>
      </c>
      <c r="B707">
        <v>0.12690000000000001</v>
      </c>
    </row>
    <row r="708" spans="1:2" x14ac:dyDescent="0.3">
      <c r="A708" s="1">
        <v>44101</v>
      </c>
      <c r="B708">
        <v>0.12690000000000001</v>
      </c>
    </row>
    <row r="709" spans="1:2" x14ac:dyDescent="0.3">
      <c r="A709" s="1">
        <v>44102</v>
      </c>
      <c r="B709">
        <v>0.12559999999999999</v>
      </c>
    </row>
    <row r="710" spans="1:2" x14ac:dyDescent="0.3">
      <c r="A710" s="1">
        <v>44103</v>
      </c>
      <c r="B710">
        <v>0.12790000000000001</v>
      </c>
    </row>
    <row r="711" spans="1:2" x14ac:dyDescent="0.3">
      <c r="A711" s="1">
        <v>44104</v>
      </c>
      <c r="B711">
        <v>0.1295</v>
      </c>
    </row>
    <row r="712" spans="1:2" x14ac:dyDescent="0.3">
      <c r="A712" s="1">
        <v>44105</v>
      </c>
      <c r="B712">
        <v>0.1295</v>
      </c>
    </row>
    <row r="713" spans="1:2" x14ac:dyDescent="0.3">
      <c r="A713" s="1">
        <v>44106</v>
      </c>
      <c r="B713">
        <v>0.13009999999999999</v>
      </c>
    </row>
    <row r="714" spans="1:2" x14ac:dyDescent="0.3">
      <c r="A714" s="1">
        <v>44107</v>
      </c>
      <c r="B714">
        <v>0.13009999999999999</v>
      </c>
    </row>
    <row r="715" spans="1:2" x14ac:dyDescent="0.3">
      <c r="A715" s="1">
        <v>44108</v>
      </c>
      <c r="B715">
        <v>0.13009999999999999</v>
      </c>
    </row>
    <row r="716" spans="1:2" x14ac:dyDescent="0.3">
      <c r="A716" s="1">
        <v>44109</v>
      </c>
      <c r="B716">
        <v>0.1293</v>
      </c>
    </row>
    <row r="717" spans="1:2" x14ac:dyDescent="0.3">
      <c r="A717" s="1">
        <v>44110</v>
      </c>
      <c r="B717">
        <v>0.12870000000000001</v>
      </c>
    </row>
    <row r="718" spans="1:2" x14ac:dyDescent="0.3">
      <c r="A718" s="1">
        <v>44111</v>
      </c>
      <c r="B718">
        <v>0.13089999999999999</v>
      </c>
    </row>
    <row r="719" spans="1:2" x14ac:dyDescent="0.3">
      <c r="A719" s="1">
        <v>44112</v>
      </c>
      <c r="B719">
        <v>0.1303</v>
      </c>
    </row>
    <row r="720" spans="1:2" x14ac:dyDescent="0.3">
      <c r="A720" s="1">
        <v>44113</v>
      </c>
      <c r="B720">
        <v>0.13220000000000001</v>
      </c>
    </row>
    <row r="721" spans="1:2" x14ac:dyDescent="0.3">
      <c r="A721" s="1">
        <v>44114</v>
      </c>
      <c r="B721">
        <v>0.13220000000000001</v>
      </c>
    </row>
    <row r="722" spans="1:2" x14ac:dyDescent="0.3">
      <c r="A722" s="1">
        <v>44115</v>
      </c>
      <c r="B722">
        <v>0.13220000000000001</v>
      </c>
    </row>
    <row r="723" spans="1:2" x14ac:dyDescent="0.3">
      <c r="A723" s="1">
        <v>44116</v>
      </c>
      <c r="B723">
        <v>0.13469999999999999</v>
      </c>
    </row>
    <row r="724" spans="1:2" x14ac:dyDescent="0.3">
      <c r="A724" s="1">
        <v>44117</v>
      </c>
      <c r="B724">
        <v>0.1341</v>
      </c>
    </row>
    <row r="725" spans="1:2" x14ac:dyDescent="0.3">
      <c r="A725" s="1">
        <v>44118</v>
      </c>
      <c r="B725">
        <v>0.13350000000000001</v>
      </c>
    </row>
    <row r="726" spans="1:2" x14ac:dyDescent="0.3">
      <c r="A726" s="1">
        <v>44119</v>
      </c>
      <c r="B726">
        <v>0.13239999999999999</v>
      </c>
    </row>
    <row r="727" spans="1:2" x14ac:dyDescent="0.3">
      <c r="A727" s="1">
        <v>44120</v>
      </c>
      <c r="B727">
        <v>0.13189999999999999</v>
      </c>
    </row>
    <row r="728" spans="1:2" x14ac:dyDescent="0.3">
      <c r="A728" s="1">
        <v>44121</v>
      </c>
      <c r="B728">
        <v>0.13189999999999999</v>
      </c>
    </row>
    <row r="729" spans="1:2" x14ac:dyDescent="0.3">
      <c r="A729" s="1">
        <v>44122</v>
      </c>
      <c r="B729">
        <v>0.13189999999999999</v>
      </c>
    </row>
    <row r="730" spans="1:2" x14ac:dyDescent="0.3">
      <c r="A730" s="1">
        <v>44123</v>
      </c>
      <c r="B730">
        <v>0.1348</v>
      </c>
    </row>
    <row r="731" spans="1:2" x14ac:dyDescent="0.3">
      <c r="A731" s="1">
        <v>44124</v>
      </c>
      <c r="B731">
        <v>0.13389999999999999</v>
      </c>
    </row>
    <row r="732" spans="1:2" x14ac:dyDescent="0.3">
      <c r="A732" s="1">
        <v>44125</v>
      </c>
      <c r="B732">
        <v>0.13339999999999999</v>
      </c>
    </row>
    <row r="733" spans="1:2" x14ac:dyDescent="0.3">
      <c r="A733" s="1">
        <v>44126</v>
      </c>
      <c r="B733">
        <v>0.13300000000000001</v>
      </c>
    </row>
    <row r="734" spans="1:2" x14ac:dyDescent="0.3">
      <c r="A734" s="1">
        <v>44127</v>
      </c>
      <c r="B734">
        <v>0.13350000000000001</v>
      </c>
    </row>
    <row r="735" spans="1:2" x14ac:dyDescent="0.3">
      <c r="A735" s="1">
        <v>44128</v>
      </c>
      <c r="B735">
        <v>0.13350000000000001</v>
      </c>
    </row>
    <row r="736" spans="1:2" x14ac:dyDescent="0.3">
      <c r="A736" s="1">
        <v>44129</v>
      </c>
      <c r="B736">
        <v>0.13350000000000001</v>
      </c>
    </row>
    <row r="737" spans="1:2" x14ac:dyDescent="0.3">
      <c r="A737" s="1">
        <v>44130</v>
      </c>
      <c r="B737">
        <v>0.13489999999999999</v>
      </c>
    </row>
    <row r="738" spans="1:2" x14ac:dyDescent="0.3">
      <c r="A738" s="1">
        <v>44131</v>
      </c>
      <c r="B738">
        <v>0.13600000000000001</v>
      </c>
    </row>
    <row r="739" spans="1:2" x14ac:dyDescent="0.3">
      <c r="A739" s="1">
        <v>44132</v>
      </c>
      <c r="B739">
        <v>0.13769999999999999</v>
      </c>
    </row>
    <row r="740" spans="1:2" x14ac:dyDescent="0.3">
      <c r="A740" s="1">
        <v>44133</v>
      </c>
      <c r="B740">
        <v>0.13769999999999999</v>
      </c>
    </row>
    <row r="741" spans="1:2" x14ac:dyDescent="0.3">
      <c r="A741" s="1">
        <v>44134</v>
      </c>
      <c r="B741">
        <v>0.13769999999999999</v>
      </c>
    </row>
    <row r="742" spans="1:2" x14ac:dyDescent="0.3">
      <c r="A742" s="1">
        <v>44135</v>
      </c>
      <c r="B742">
        <v>0.13769999999999999</v>
      </c>
    </row>
    <row r="743" spans="1:2" x14ac:dyDescent="0.3">
      <c r="A743" s="1">
        <v>44136</v>
      </c>
      <c r="B743">
        <v>0.13769999999999999</v>
      </c>
    </row>
    <row r="744" spans="1:2" x14ac:dyDescent="0.3">
      <c r="A744" s="1">
        <v>44137</v>
      </c>
      <c r="B744">
        <v>0.13819999999999999</v>
      </c>
    </row>
    <row r="745" spans="1:2" x14ac:dyDescent="0.3">
      <c r="A745" s="1">
        <v>44138</v>
      </c>
      <c r="B745">
        <v>0.1404</v>
      </c>
    </row>
    <row r="746" spans="1:2" x14ac:dyDescent="0.3">
      <c r="A746" s="1">
        <v>44139</v>
      </c>
      <c r="B746">
        <v>0.1421</v>
      </c>
    </row>
    <row r="747" spans="1:2" x14ac:dyDescent="0.3">
      <c r="A747" s="1">
        <v>44140</v>
      </c>
      <c r="B747">
        <v>0.14199999999999999</v>
      </c>
    </row>
    <row r="748" spans="1:2" x14ac:dyDescent="0.3">
      <c r="A748" s="1">
        <v>44141</v>
      </c>
      <c r="B748">
        <v>0.14380000000000001</v>
      </c>
    </row>
    <row r="749" spans="1:2" x14ac:dyDescent="0.3">
      <c r="A749" s="1">
        <v>44142</v>
      </c>
      <c r="B749">
        <v>0.14380000000000001</v>
      </c>
    </row>
    <row r="750" spans="1:2" x14ac:dyDescent="0.3">
      <c r="A750" s="1">
        <v>44143</v>
      </c>
      <c r="B750">
        <v>0.14380000000000001</v>
      </c>
    </row>
    <row r="751" spans="1:2" x14ac:dyDescent="0.3">
      <c r="A751" s="1">
        <v>44144</v>
      </c>
      <c r="B751">
        <v>0.14680000000000001</v>
      </c>
    </row>
    <row r="752" spans="1:2" x14ac:dyDescent="0.3">
      <c r="A752" s="1">
        <v>44145</v>
      </c>
      <c r="B752">
        <v>0.14180000000000001</v>
      </c>
    </row>
    <row r="753" spans="1:2" x14ac:dyDescent="0.3">
      <c r="A753" s="1">
        <v>44146</v>
      </c>
      <c r="B753">
        <v>0.1376</v>
      </c>
    </row>
    <row r="754" spans="1:2" x14ac:dyDescent="0.3">
      <c r="A754" s="1">
        <v>44147</v>
      </c>
      <c r="B754">
        <v>0.1333</v>
      </c>
    </row>
    <row r="755" spans="1:2" x14ac:dyDescent="0.3">
      <c r="A755" s="1">
        <v>44148</v>
      </c>
      <c r="B755">
        <v>0.12959999999999999</v>
      </c>
    </row>
    <row r="756" spans="1:2" x14ac:dyDescent="0.3">
      <c r="A756" s="1">
        <v>44149</v>
      </c>
      <c r="B756">
        <v>0.12959999999999999</v>
      </c>
    </row>
    <row r="757" spans="1:2" x14ac:dyDescent="0.3">
      <c r="A757" s="1">
        <v>44150</v>
      </c>
      <c r="B757">
        <v>0.12959999999999999</v>
      </c>
    </row>
    <row r="758" spans="1:2" x14ac:dyDescent="0.3">
      <c r="A758" s="1">
        <v>44151</v>
      </c>
      <c r="B758">
        <v>0.12770000000000001</v>
      </c>
    </row>
    <row r="759" spans="1:2" x14ac:dyDescent="0.3">
      <c r="A759" s="1">
        <v>44152</v>
      </c>
      <c r="B759">
        <v>0.12909999999999999</v>
      </c>
    </row>
    <row r="760" spans="1:2" x14ac:dyDescent="0.3">
      <c r="A760" s="1">
        <v>44153</v>
      </c>
      <c r="B760">
        <v>0.12989999999999999</v>
      </c>
    </row>
    <row r="761" spans="1:2" x14ac:dyDescent="0.3">
      <c r="A761" s="1">
        <v>44154</v>
      </c>
      <c r="B761">
        <v>0.12909999999999999</v>
      </c>
    </row>
    <row r="762" spans="1:2" x14ac:dyDescent="0.3">
      <c r="A762" s="1">
        <v>44155</v>
      </c>
      <c r="B762">
        <v>0.127</v>
      </c>
    </row>
    <row r="763" spans="1:2" x14ac:dyDescent="0.3">
      <c r="A763" s="1">
        <v>44156</v>
      </c>
      <c r="B763">
        <v>0.127</v>
      </c>
    </row>
    <row r="764" spans="1:2" x14ac:dyDescent="0.3">
      <c r="A764" s="1">
        <v>44157</v>
      </c>
      <c r="B764">
        <v>0.127</v>
      </c>
    </row>
    <row r="765" spans="1:2" x14ac:dyDescent="0.3">
      <c r="A765" s="1">
        <v>44158</v>
      </c>
      <c r="B765">
        <v>0.12620000000000001</v>
      </c>
    </row>
    <row r="766" spans="1:2" x14ac:dyDescent="0.3">
      <c r="A766" s="1">
        <v>44159</v>
      </c>
      <c r="B766">
        <v>0.12870000000000001</v>
      </c>
    </row>
    <row r="767" spans="1:2" x14ac:dyDescent="0.3">
      <c r="A767" s="1">
        <v>44160</v>
      </c>
      <c r="B767">
        <v>0.12809999999999999</v>
      </c>
    </row>
    <row r="768" spans="1:2" x14ac:dyDescent="0.3">
      <c r="A768" s="1">
        <v>44161</v>
      </c>
      <c r="B768">
        <v>0.1278</v>
      </c>
    </row>
    <row r="769" spans="1:2" x14ac:dyDescent="0.3">
      <c r="A769" s="1">
        <v>44162</v>
      </c>
      <c r="B769">
        <v>0.12709999999999999</v>
      </c>
    </row>
    <row r="770" spans="1:2" x14ac:dyDescent="0.3">
      <c r="A770" s="1">
        <v>44163</v>
      </c>
      <c r="B770">
        <v>0.12709999999999999</v>
      </c>
    </row>
    <row r="771" spans="1:2" x14ac:dyDescent="0.3">
      <c r="A771" s="1">
        <v>44164</v>
      </c>
      <c r="B771">
        <v>0.12709999999999999</v>
      </c>
    </row>
    <row r="772" spans="1:2" x14ac:dyDescent="0.3">
      <c r="A772" s="1">
        <v>44165</v>
      </c>
      <c r="B772">
        <v>0.12559999999999999</v>
      </c>
    </row>
    <row r="773" spans="1:2" x14ac:dyDescent="0.3">
      <c r="A773" s="1">
        <v>44166</v>
      </c>
      <c r="B773">
        <v>0.12280000000000001</v>
      </c>
    </row>
    <row r="774" spans="1:2" x14ac:dyDescent="0.3">
      <c r="A774" s="1">
        <v>44167</v>
      </c>
      <c r="B774">
        <v>0.12520000000000001</v>
      </c>
    </row>
    <row r="775" spans="1:2" x14ac:dyDescent="0.3">
      <c r="A775" s="1">
        <v>44168</v>
      </c>
      <c r="B775">
        <v>0.1263</v>
      </c>
    </row>
    <row r="776" spans="1:2" x14ac:dyDescent="0.3">
      <c r="A776" s="1">
        <v>44169</v>
      </c>
      <c r="B776">
        <v>0.12839999999999999</v>
      </c>
    </row>
    <row r="777" spans="1:2" x14ac:dyDescent="0.3">
      <c r="A777" s="1">
        <v>44170</v>
      </c>
      <c r="B777">
        <v>0.12839999999999999</v>
      </c>
    </row>
    <row r="778" spans="1:2" x14ac:dyDescent="0.3">
      <c r="A778" s="1">
        <v>44171</v>
      </c>
      <c r="B778">
        <v>0.12839999999999999</v>
      </c>
    </row>
    <row r="779" spans="1:2" x14ac:dyDescent="0.3">
      <c r="A779" s="1">
        <v>44172</v>
      </c>
      <c r="B779">
        <v>0.12770000000000001</v>
      </c>
    </row>
    <row r="780" spans="1:2" x14ac:dyDescent="0.3">
      <c r="A780" s="1">
        <v>44173</v>
      </c>
      <c r="B780">
        <v>0.1275</v>
      </c>
    </row>
    <row r="781" spans="1:2" x14ac:dyDescent="0.3">
      <c r="A781" s="1">
        <v>44174</v>
      </c>
      <c r="B781">
        <v>0.12920000000000001</v>
      </c>
    </row>
    <row r="782" spans="1:2" x14ac:dyDescent="0.3">
      <c r="A782" s="1">
        <v>44175</v>
      </c>
      <c r="B782">
        <v>0.12870000000000001</v>
      </c>
    </row>
    <row r="783" spans="1:2" x14ac:dyDescent="0.3">
      <c r="A783" s="1">
        <v>44176</v>
      </c>
      <c r="B783">
        <v>0.12790000000000001</v>
      </c>
    </row>
    <row r="784" spans="1:2" x14ac:dyDescent="0.3">
      <c r="A784" s="1">
        <v>44177</v>
      </c>
      <c r="B784">
        <v>0.12790000000000001</v>
      </c>
    </row>
    <row r="785" spans="1:2" x14ac:dyDescent="0.3">
      <c r="A785" s="1">
        <v>44178</v>
      </c>
      <c r="B785">
        <v>0.12790000000000001</v>
      </c>
    </row>
    <row r="786" spans="1:2" x14ac:dyDescent="0.3">
      <c r="A786" s="1">
        <v>44179</v>
      </c>
      <c r="B786">
        <v>0.13009999999999999</v>
      </c>
    </row>
    <row r="787" spans="1:2" x14ac:dyDescent="0.3">
      <c r="A787" s="1">
        <v>44180</v>
      </c>
      <c r="B787">
        <v>0.1278</v>
      </c>
    </row>
    <row r="788" spans="1:2" x14ac:dyDescent="0.3">
      <c r="A788" s="1">
        <v>44181</v>
      </c>
      <c r="B788">
        <v>0.1293</v>
      </c>
    </row>
    <row r="789" spans="1:2" x14ac:dyDescent="0.3">
      <c r="A789" s="1">
        <v>44182</v>
      </c>
      <c r="B789">
        <v>0.1298</v>
      </c>
    </row>
    <row r="790" spans="1:2" x14ac:dyDescent="0.3">
      <c r="A790" s="1">
        <v>44183</v>
      </c>
      <c r="B790">
        <v>0.13009999999999999</v>
      </c>
    </row>
    <row r="791" spans="1:2" x14ac:dyDescent="0.3">
      <c r="A791" s="1">
        <v>44184</v>
      </c>
      <c r="B791">
        <v>0.13009999999999999</v>
      </c>
    </row>
    <row r="792" spans="1:2" x14ac:dyDescent="0.3">
      <c r="A792" s="1">
        <v>44185</v>
      </c>
      <c r="B792">
        <v>0.13009999999999999</v>
      </c>
    </row>
    <row r="793" spans="1:2" x14ac:dyDescent="0.3">
      <c r="A793" s="1">
        <v>44186</v>
      </c>
      <c r="B793">
        <v>0.13</v>
      </c>
    </row>
    <row r="794" spans="1:2" x14ac:dyDescent="0.3">
      <c r="A794" s="1">
        <v>44187</v>
      </c>
      <c r="B794">
        <v>0.13020000000000001</v>
      </c>
    </row>
    <row r="795" spans="1:2" x14ac:dyDescent="0.3">
      <c r="A795" s="1">
        <v>44188</v>
      </c>
      <c r="B795">
        <v>0.12759999999999999</v>
      </c>
    </row>
    <row r="796" spans="1:2" x14ac:dyDescent="0.3">
      <c r="A796" s="1">
        <v>44189</v>
      </c>
      <c r="B796">
        <v>0.1273</v>
      </c>
    </row>
    <row r="797" spans="1:2" x14ac:dyDescent="0.3">
      <c r="A797" s="1">
        <v>44190</v>
      </c>
      <c r="B797">
        <v>0.1273</v>
      </c>
    </row>
    <row r="798" spans="1:2" x14ac:dyDescent="0.3">
      <c r="A798" s="1">
        <v>44191</v>
      </c>
      <c r="B798">
        <v>0.1273</v>
      </c>
    </row>
    <row r="799" spans="1:2" x14ac:dyDescent="0.3">
      <c r="A799" s="1">
        <v>44192</v>
      </c>
      <c r="B799">
        <v>0.1273</v>
      </c>
    </row>
    <row r="800" spans="1:2" x14ac:dyDescent="0.3">
      <c r="A800" s="1">
        <v>44193</v>
      </c>
      <c r="B800">
        <v>0.12609999999999999</v>
      </c>
    </row>
    <row r="801" spans="1:2" x14ac:dyDescent="0.3">
      <c r="A801" s="1">
        <v>44194</v>
      </c>
      <c r="B801">
        <v>0.12529999999999999</v>
      </c>
    </row>
    <row r="802" spans="1:2" x14ac:dyDescent="0.3">
      <c r="A802" s="1">
        <v>44195</v>
      </c>
      <c r="B802">
        <v>0.12429999999999999</v>
      </c>
    </row>
    <row r="803" spans="1:2" x14ac:dyDescent="0.3">
      <c r="A803" s="1">
        <v>44196</v>
      </c>
      <c r="B803">
        <v>0.1227</v>
      </c>
    </row>
    <row r="804" spans="1:2" x14ac:dyDescent="0.3">
      <c r="A804" s="1">
        <v>44197</v>
      </c>
      <c r="B804">
        <v>0.1227</v>
      </c>
    </row>
    <row r="805" spans="1:2" x14ac:dyDescent="0.3">
      <c r="A805" s="1">
        <v>44198</v>
      </c>
      <c r="B805">
        <v>0.1227</v>
      </c>
    </row>
    <row r="806" spans="1:2" x14ac:dyDescent="0.3">
      <c r="A806" s="1">
        <v>44199</v>
      </c>
      <c r="B806">
        <v>0.1227</v>
      </c>
    </row>
    <row r="807" spans="1:2" x14ac:dyDescent="0.3">
      <c r="A807" s="1">
        <v>44200</v>
      </c>
      <c r="B807">
        <v>0.1245</v>
      </c>
    </row>
    <row r="808" spans="1:2" x14ac:dyDescent="0.3">
      <c r="A808" s="1">
        <v>44201</v>
      </c>
      <c r="B808">
        <v>0.12590000000000001</v>
      </c>
    </row>
    <row r="809" spans="1:2" x14ac:dyDescent="0.3">
      <c r="A809" s="1">
        <v>44202</v>
      </c>
      <c r="B809">
        <v>0.12720000000000001</v>
      </c>
    </row>
    <row r="810" spans="1:2" x14ac:dyDescent="0.3">
      <c r="A810" s="1">
        <v>44203</v>
      </c>
      <c r="B810">
        <v>0.12690000000000001</v>
      </c>
    </row>
    <row r="811" spans="1:2" x14ac:dyDescent="0.3">
      <c r="A811" s="1">
        <v>44204</v>
      </c>
      <c r="B811">
        <v>0.1232</v>
      </c>
    </row>
    <row r="812" spans="1:2" x14ac:dyDescent="0.3">
      <c r="A812" s="1">
        <v>44205</v>
      </c>
      <c r="B812">
        <v>0.1232</v>
      </c>
    </row>
    <row r="813" spans="1:2" x14ac:dyDescent="0.3">
      <c r="A813" s="1">
        <v>44206</v>
      </c>
      <c r="B813">
        <v>0.1232</v>
      </c>
    </row>
    <row r="814" spans="1:2" x14ac:dyDescent="0.3">
      <c r="A814" s="1">
        <v>44207</v>
      </c>
      <c r="B814">
        <v>0.12330000000000001</v>
      </c>
    </row>
    <row r="815" spans="1:2" x14ac:dyDescent="0.3">
      <c r="A815" s="1">
        <v>44208</v>
      </c>
      <c r="B815">
        <v>0.122</v>
      </c>
    </row>
    <row r="816" spans="1:2" x14ac:dyDescent="0.3">
      <c r="A816" s="1">
        <v>44209</v>
      </c>
      <c r="B816">
        <v>0.123</v>
      </c>
    </row>
    <row r="817" spans="1:2" x14ac:dyDescent="0.3">
      <c r="A817" s="1">
        <v>44210</v>
      </c>
      <c r="B817">
        <v>0.122</v>
      </c>
    </row>
    <row r="818" spans="1:2" x14ac:dyDescent="0.3">
      <c r="A818" s="1">
        <v>44211</v>
      </c>
      <c r="B818">
        <v>0.1206</v>
      </c>
    </row>
    <row r="819" spans="1:2" x14ac:dyDescent="0.3">
      <c r="A819" s="1">
        <v>44212</v>
      </c>
      <c r="B819">
        <v>0.1206</v>
      </c>
    </row>
    <row r="820" spans="1:2" x14ac:dyDescent="0.3">
      <c r="A820" s="1">
        <v>44213</v>
      </c>
      <c r="B820">
        <v>0.1206</v>
      </c>
    </row>
    <row r="821" spans="1:2" x14ac:dyDescent="0.3">
      <c r="A821" s="1">
        <v>44214</v>
      </c>
      <c r="B821">
        <v>0.12139999999999999</v>
      </c>
    </row>
    <row r="822" spans="1:2" x14ac:dyDescent="0.3">
      <c r="A822" s="1">
        <v>44215</v>
      </c>
      <c r="B822">
        <v>0.1231</v>
      </c>
    </row>
    <row r="823" spans="1:2" x14ac:dyDescent="0.3">
      <c r="A823" s="1">
        <v>44216</v>
      </c>
      <c r="B823">
        <v>0.1216</v>
      </c>
    </row>
    <row r="824" spans="1:2" x14ac:dyDescent="0.3">
      <c r="A824" s="1">
        <v>44217</v>
      </c>
      <c r="B824">
        <v>0.1222</v>
      </c>
    </row>
    <row r="825" spans="1:2" x14ac:dyDescent="0.3">
      <c r="A825" s="1">
        <v>44218</v>
      </c>
      <c r="B825">
        <v>0.1222</v>
      </c>
    </row>
    <row r="826" spans="1:2" x14ac:dyDescent="0.3">
      <c r="A826" s="1">
        <v>44219</v>
      </c>
      <c r="B826">
        <v>0.1222</v>
      </c>
    </row>
    <row r="827" spans="1:2" x14ac:dyDescent="0.3">
      <c r="A827" s="1">
        <v>44220</v>
      </c>
      <c r="B827">
        <v>0.1222</v>
      </c>
    </row>
    <row r="828" spans="1:2" x14ac:dyDescent="0.3">
      <c r="A828" s="1">
        <v>44221</v>
      </c>
      <c r="B828">
        <v>0.1217</v>
      </c>
    </row>
    <row r="829" spans="1:2" x14ac:dyDescent="0.3">
      <c r="A829" s="1">
        <v>44222</v>
      </c>
      <c r="B829">
        <v>0.12139999999999999</v>
      </c>
    </row>
    <row r="830" spans="1:2" x14ac:dyDescent="0.3">
      <c r="A830" s="1">
        <v>44223</v>
      </c>
      <c r="B830">
        <v>0.1212</v>
      </c>
    </row>
    <row r="831" spans="1:2" x14ac:dyDescent="0.3">
      <c r="A831" s="1">
        <v>44224</v>
      </c>
      <c r="B831">
        <v>0.12039999999999999</v>
      </c>
    </row>
    <row r="832" spans="1:2" x14ac:dyDescent="0.3">
      <c r="A832" s="1">
        <v>44225</v>
      </c>
      <c r="B832">
        <v>0.1201</v>
      </c>
    </row>
    <row r="833" spans="1:2" x14ac:dyDescent="0.3">
      <c r="A833" s="1">
        <v>44226</v>
      </c>
      <c r="B833">
        <v>0.1201</v>
      </c>
    </row>
    <row r="834" spans="1:2" x14ac:dyDescent="0.3">
      <c r="A834" s="1">
        <v>44227</v>
      </c>
      <c r="B834">
        <v>0.1201</v>
      </c>
    </row>
    <row r="835" spans="1:2" x14ac:dyDescent="0.3">
      <c r="A835" s="1">
        <v>44228</v>
      </c>
      <c r="B835">
        <v>0.1203</v>
      </c>
    </row>
    <row r="836" spans="1:2" x14ac:dyDescent="0.3">
      <c r="A836" s="1">
        <v>44229</v>
      </c>
      <c r="B836">
        <v>0.11890000000000001</v>
      </c>
    </row>
    <row r="837" spans="1:2" x14ac:dyDescent="0.3">
      <c r="A837" s="1">
        <v>44230</v>
      </c>
      <c r="B837">
        <v>0.1168</v>
      </c>
    </row>
    <row r="838" spans="1:2" x14ac:dyDescent="0.3">
      <c r="A838" s="1">
        <v>44231</v>
      </c>
      <c r="B838">
        <v>0.1162</v>
      </c>
    </row>
    <row r="839" spans="1:2" x14ac:dyDescent="0.3">
      <c r="A839" s="1">
        <v>44232</v>
      </c>
      <c r="B839">
        <v>0.1147</v>
      </c>
    </row>
    <row r="840" spans="1:2" x14ac:dyDescent="0.3">
      <c r="A840" s="1">
        <v>44233</v>
      </c>
      <c r="B840">
        <v>0.1147</v>
      </c>
    </row>
    <row r="841" spans="1:2" x14ac:dyDescent="0.3">
      <c r="A841" s="1">
        <v>44234</v>
      </c>
      <c r="B841">
        <v>0.1147</v>
      </c>
    </row>
    <row r="842" spans="1:2" x14ac:dyDescent="0.3">
      <c r="A842" s="1">
        <v>44235</v>
      </c>
      <c r="B842">
        <v>0.1133</v>
      </c>
    </row>
    <row r="843" spans="1:2" x14ac:dyDescent="0.3">
      <c r="A843" s="1">
        <v>44236</v>
      </c>
      <c r="B843">
        <v>0.1132</v>
      </c>
    </row>
    <row r="844" spans="1:2" x14ac:dyDescent="0.3">
      <c r="A844" s="1">
        <v>44237</v>
      </c>
      <c r="B844">
        <v>0.11550000000000001</v>
      </c>
    </row>
    <row r="845" spans="1:2" x14ac:dyDescent="0.3">
      <c r="A845" s="1">
        <v>44238</v>
      </c>
      <c r="B845">
        <v>0.1152</v>
      </c>
    </row>
    <row r="846" spans="1:2" x14ac:dyDescent="0.3">
      <c r="A846" s="1">
        <v>44239</v>
      </c>
      <c r="B846">
        <v>0.115</v>
      </c>
    </row>
    <row r="847" spans="1:2" x14ac:dyDescent="0.3">
      <c r="A847" s="1">
        <v>44240</v>
      </c>
      <c r="B847">
        <v>0.115</v>
      </c>
    </row>
    <row r="848" spans="1:2" x14ac:dyDescent="0.3">
      <c r="A848" s="1">
        <v>44241</v>
      </c>
      <c r="B848">
        <v>0.115</v>
      </c>
    </row>
    <row r="849" spans="1:2" x14ac:dyDescent="0.3">
      <c r="A849" s="1">
        <v>44242</v>
      </c>
      <c r="B849">
        <v>0.11310000000000001</v>
      </c>
    </row>
    <row r="850" spans="1:2" x14ac:dyDescent="0.3">
      <c r="A850" s="1">
        <v>44243</v>
      </c>
      <c r="B850">
        <v>0.11219999999999999</v>
      </c>
    </row>
    <row r="851" spans="1:2" x14ac:dyDescent="0.3">
      <c r="A851" s="1">
        <v>44244</v>
      </c>
      <c r="B851">
        <v>0.11169999999999999</v>
      </c>
    </row>
    <row r="852" spans="1:2" x14ac:dyDescent="0.3">
      <c r="A852" s="1">
        <v>44245</v>
      </c>
      <c r="B852">
        <v>0.11119999999999999</v>
      </c>
    </row>
    <row r="853" spans="1:2" x14ac:dyDescent="0.3">
      <c r="A853" s="1">
        <v>44246</v>
      </c>
      <c r="B853">
        <v>0.1099</v>
      </c>
    </row>
    <row r="854" spans="1:2" x14ac:dyDescent="0.3">
      <c r="A854" s="1">
        <v>44247</v>
      </c>
      <c r="B854">
        <v>0.1099</v>
      </c>
    </row>
    <row r="855" spans="1:2" x14ac:dyDescent="0.3">
      <c r="A855" s="1">
        <v>44248</v>
      </c>
      <c r="B855">
        <v>0.1099</v>
      </c>
    </row>
    <row r="856" spans="1:2" x14ac:dyDescent="0.3">
      <c r="A856" s="1">
        <v>44249</v>
      </c>
      <c r="B856">
        <v>0.1094</v>
      </c>
    </row>
    <row r="857" spans="1:2" x14ac:dyDescent="0.3">
      <c r="A857" s="1">
        <v>44250</v>
      </c>
      <c r="B857">
        <v>0.11020000000000001</v>
      </c>
    </row>
    <row r="858" spans="1:2" x14ac:dyDescent="0.3">
      <c r="A858" s="1">
        <v>44251</v>
      </c>
      <c r="B858">
        <v>0.11260000000000001</v>
      </c>
    </row>
    <row r="859" spans="1:2" x14ac:dyDescent="0.3">
      <c r="A859" s="1">
        <v>44252</v>
      </c>
      <c r="B859">
        <v>0.1143</v>
      </c>
    </row>
    <row r="860" spans="1:2" x14ac:dyDescent="0.3">
      <c r="A860" s="1">
        <v>44253</v>
      </c>
      <c r="B860">
        <v>0.1142</v>
      </c>
    </row>
    <row r="861" spans="1:2" x14ac:dyDescent="0.3">
      <c r="A861" s="1">
        <v>44254</v>
      </c>
      <c r="B861">
        <v>0.1142</v>
      </c>
    </row>
    <row r="862" spans="1:2" x14ac:dyDescent="0.3">
      <c r="A862" s="1">
        <v>44255</v>
      </c>
      <c r="B862">
        <v>0.1142</v>
      </c>
    </row>
    <row r="863" spans="1:2" x14ac:dyDescent="0.3">
      <c r="A863" s="1">
        <v>44256</v>
      </c>
      <c r="B863">
        <v>0.1158</v>
      </c>
    </row>
    <row r="864" spans="1:2" x14ac:dyDescent="0.3">
      <c r="A864" s="1">
        <v>44257</v>
      </c>
      <c r="B864">
        <v>0.11310000000000001</v>
      </c>
    </row>
    <row r="865" spans="1:2" x14ac:dyDescent="0.3">
      <c r="A865" s="1">
        <v>44258</v>
      </c>
      <c r="B865">
        <v>0.1118</v>
      </c>
    </row>
    <row r="866" spans="1:2" x14ac:dyDescent="0.3">
      <c r="A866" s="1">
        <v>44259</v>
      </c>
      <c r="B866">
        <v>0.1123</v>
      </c>
    </row>
    <row r="867" spans="1:2" x14ac:dyDescent="0.3">
      <c r="A867" s="1">
        <v>44260</v>
      </c>
      <c r="B867">
        <v>0.11310000000000001</v>
      </c>
    </row>
    <row r="868" spans="1:2" x14ac:dyDescent="0.3">
      <c r="A868" s="1">
        <v>44261</v>
      </c>
      <c r="B868">
        <v>0.11310000000000001</v>
      </c>
    </row>
    <row r="869" spans="1:2" x14ac:dyDescent="0.3">
      <c r="A869" s="1">
        <v>44262</v>
      </c>
      <c r="B869">
        <v>0.11310000000000001</v>
      </c>
    </row>
    <row r="870" spans="1:2" x14ac:dyDescent="0.3">
      <c r="A870" s="1">
        <v>44263</v>
      </c>
      <c r="B870">
        <v>0.11269999999999999</v>
      </c>
    </row>
    <row r="871" spans="1:2" x14ac:dyDescent="0.3">
      <c r="A871" s="1">
        <v>44264</v>
      </c>
      <c r="B871">
        <v>0.1138</v>
      </c>
    </row>
    <row r="872" spans="1:2" x14ac:dyDescent="0.3">
      <c r="A872" s="1">
        <v>44265</v>
      </c>
      <c r="B872">
        <v>0.1147</v>
      </c>
    </row>
    <row r="873" spans="1:2" x14ac:dyDescent="0.3">
      <c r="A873" s="1">
        <v>44266</v>
      </c>
      <c r="B873">
        <v>0.1148</v>
      </c>
    </row>
    <row r="874" spans="1:2" x14ac:dyDescent="0.3">
      <c r="A874" s="1">
        <v>44267</v>
      </c>
      <c r="B874">
        <v>0.11409999999999999</v>
      </c>
    </row>
    <row r="875" spans="1:2" x14ac:dyDescent="0.3">
      <c r="A875" s="1">
        <v>44268</v>
      </c>
      <c r="B875">
        <v>0.11409999999999999</v>
      </c>
    </row>
    <row r="876" spans="1:2" x14ac:dyDescent="0.3">
      <c r="A876" s="1">
        <v>44269</v>
      </c>
      <c r="B876">
        <v>0.11409999999999999</v>
      </c>
    </row>
    <row r="877" spans="1:2" x14ac:dyDescent="0.3">
      <c r="A877" s="1">
        <v>44270</v>
      </c>
      <c r="B877">
        <v>0.11459999999999999</v>
      </c>
    </row>
    <row r="878" spans="1:2" x14ac:dyDescent="0.3">
      <c r="A878" s="1">
        <v>44271</v>
      </c>
      <c r="B878">
        <v>0.1149</v>
      </c>
    </row>
    <row r="879" spans="1:2" x14ac:dyDescent="0.3">
      <c r="A879" s="1">
        <v>44272</v>
      </c>
      <c r="B879">
        <v>0.1147</v>
      </c>
    </row>
    <row r="880" spans="1:2" x14ac:dyDescent="0.3">
      <c r="A880" s="1">
        <v>44273</v>
      </c>
      <c r="B880">
        <v>0.1152</v>
      </c>
    </row>
    <row r="881" spans="1:2" x14ac:dyDescent="0.3">
      <c r="A881" s="1">
        <v>44274</v>
      </c>
      <c r="B881">
        <v>0.1142</v>
      </c>
    </row>
    <row r="882" spans="1:2" x14ac:dyDescent="0.3">
      <c r="A882" s="1">
        <v>44275</v>
      </c>
      <c r="B882">
        <v>0.1142</v>
      </c>
    </row>
    <row r="883" spans="1:2" x14ac:dyDescent="0.3">
      <c r="A883" s="1">
        <v>44276</v>
      </c>
      <c r="B883">
        <v>0.1142</v>
      </c>
    </row>
    <row r="884" spans="1:2" x14ac:dyDescent="0.3">
      <c r="A884" s="1">
        <v>44277</v>
      </c>
      <c r="B884">
        <v>0.1114</v>
      </c>
    </row>
    <row r="885" spans="1:2" x14ac:dyDescent="0.3">
      <c r="A885" s="1">
        <v>44278</v>
      </c>
      <c r="B885">
        <v>0.12089999999999999</v>
      </c>
    </row>
    <row r="886" spans="1:2" x14ac:dyDescent="0.3">
      <c r="A886" s="1">
        <v>44279</v>
      </c>
      <c r="B886">
        <v>0.1197</v>
      </c>
    </row>
    <row r="887" spans="1:2" x14ac:dyDescent="0.3">
      <c r="A887" s="1">
        <v>44280</v>
      </c>
      <c r="B887">
        <v>0.12189999999999999</v>
      </c>
    </row>
    <row r="888" spans="1:2" x14ac:dyDescent="0.3">
      <c r="A888" s="1">
        <v>44281</v>
      </c>
      <c r="B888">
        <v>0.12130000000000001</v>
      </c>
    </row>
    <row r="889" spans="1:2" x14ac:dyDescent="0.3">
      <c r="A889" s="1">
        <v>44282</v>
      </c>
      <c r="B889">
        <v>0.12130000000000001</v>
      </c>
    </row>
    <row r="890" spans="1:2" x14ac:dyDescent="0.3">
      <c r="A890" s="1">
        <v>44283</v>
      </c>
      <c r="B890">
        <v>0.12130000000000001</v>
      </c>
    </row>
    <row r="891" spans="1:2" x14ac:dyDescent="0.3">
      <c r="A891" s="1">
        <v>44284</v>
      </c>
      <c r="B891">
        <v>0.12189999999999999</v>
      </c>
    </row>
    <row r="892" spans="1:2" x14ac:dyDescent="0.3">
      <c r="A892" s="1">
        <v>44285</v>
      </c>
      <c r="B892">
        <v>0.1236</v>
      </c>
    </row>
    <row r="893" spans="1:2" x14ac:dyDescent="0.3">
      <c r="A893" s="1">
        <v>44286</v>
      </c>
      <c r="B893">
        <v>0.1241</v>
      </c>
    </row>
    <row r="894" spans="1:2" x14ac:dyDescent="0.3">
      <c r="A894" s="1">
        <v>44287</v>
      </c>
      <c r="B894">
        <v>0.1241</v>
      </c>
    </row>
    <row r="895" spans="1:2" x14ac:dyDescent="0.3">
      <c r="A895" s="1">
        <v>44288</v>
      </c>
      <c r="B895">
        <v>0.1239</v>
      </c>
    </row>
    <row r="896" spans="1:2" x14ac:dyDescent="0.3">
      <c r="A896" s="1">
        <v>44289</v>
      </c>
      <c r="B896">
        <v>0.1239</v>
      </c>
    </row>
    <row r="897" spans="1:2" x14ac:dyDescent="0.3">
      <c r="A897" s="1">
        <v>44290</v>
      </c>
      <c r="B897">
        <v>0.1239</v>
      </c>
    </row>
    <row r="898" spans="1:2" x14ac:dyDescent="0.3">
      <c r="A898" s="1">
        <v>44291</v>
      </c>
      <c r="B898">
        <v>0.1221</v>
      </c>
    </row>
    <row r="899" spans="1:2" x14ac:dyDescent="0.3">
      <c r="A899" s="1">
        <v>44292</v>
      </c>
      <c r="B899">
        <v>0.1237</v>
      </c>
    </row>
    <row r="900" spans="1:2" x14ac:dyDescent="0.3">
      <c r="A900" s="1">
        <v>44293</v>
      </c>
      <c r="B900">
        <v>0.1246</v>
      </c>
    </row>
    <row r="901" spans="1:2" x14ac:dyDescent="0.3">
      <c r="A901" s="1">
        <v>44294</v>
      </c>
      <c r="B901">
        <v>0.12540000000000001</v>
      </c>
    </row>
    <row r="902" spans="1:2" x14ac:dyDescent="0.3">
      <c r="A902" s="1">
        <v>44295</v>
      </c>
      <c r="B902">
        <v>0.12559999999999999</v>
      </c>
    </row>
    <row r="903" spans="1:2" x14ac:dyDescent="0.3">
      <c r="A903" s="1">
        <v>44296</v>
      </c>
      <c r="B903">
        <v>0.12559999999999999</v>
      </c>
    </row>
    <row r="904" spans="1:2" x14ac:dyDescent="0.3">
      <c r="A904" s="1">
        <v>44297</v>
      </c>
      <c r="B904">
        <v>0.12559999999999999</v>
      </c>
    </row>
    <row r="905" spans="1:2" x14ac:dyDescent="0.3">
      <c r="A905" s="1">
        <v>44298</v>
      </c>
      <c r="B905">
        <v>0.1249</v>
      </c>
    </row>
    <row r="906" spans="1:2" x14ac:dyDescent="0.3">
      <c r="A906" s="1">
        <v>44299</v>
      </c>
      <c r="B906">
        <v>0.12559999999999999</v>
      </c>
    </row>
    <row r="907" spans="1:2" x14ac:dyDescent="0.3">
      <c r="A907" s="1">
        <v>44300</v>
      </c>
      <c r="B907">
        <v>0.12479999999999999</v>
      </c>
    </row>
    <row r="908" spans="1:2" x14ac:dyDescent="0.3">
      <c r="A908" s="1">
        <v>44301</v>
      </c>
      <c r="B908">
        <v>0.1244</v>
      </c>
    </row>
    <row r="909" spans="1:2" x14ac:dyDescent="0.3">
      <c r="A909" s="1">
        <v>44302</v>
      </c>
      <c r="B909">
        <v>0.1242</v>
      </c>
    </row>
    <row r="910" spans="1:2" x14ac:dyDescent="0.3">
      <c r="A910" s="1">
        <v>44303</v>
      </c>
      <c r="B910">
        <v>0.1242</v>
      </c>
    </row>
    <row r="911" spans="1:2" x14ac:dyDescent="0.3">
      <c r="A911" s="1">
        <v>44304</v>
      </c>
      <c r="B911">
        <v>0.1242</v>
      </c>
    </row>
    <row r="912" spans="1:2" x14ac:dyDescent="0.3">
      <c r="A912" s="1">
        <v>44305</v>
      </c>
      <c r="B912">
        <v>0.1242</v>
      </c>
    </row>
    <row r="913" spans="1:2" x14ac:dyDescent="0.3">
      <c r="A913" s="1">
        <v>44306</v>
      </c>
      <c r="B913">
        <v>0.1265</v>
      </c>
    </row>
    <row r="914" spans="1:2" x14ac:dyDescent="0.3">
      <c r="A914" s="1">
        <v>44307</v>
      </c>
      <c r="B914">
        <v>0.1263</v>
      </c>
    </row>
    <row r="915" spans="1:2" x14ac:dyDescent="0.3">
      <c r="A915" s="1">
        <v>44308</v>
      </c>
      <c r="B915">
        <v>0.12790000000000001</v>
      </c>
    </row>
    <row r="916" spans="1:2" x14ac:dyDescent="0.3">
      <c r="A916" s="1">
        <v>44309</v>
      </c>
      <c r="B916">
        <v>0.12790000000000001</v>
      </c>
    </row>
    <row r="917" spans="1:2" x14ac:dyDescent="0.3">
      <c r="A917" s="1">
        <v>44310</v>
      </c>
      <c r="B917">
        <v>0.12790000000000001</v>
      </c>
    </row>
    <row r="918" spans="1:2" x14ac:dyDescent="0.3">
      <c r="A918" s="1">
        <v>44311</v>
      </c>
      <c r="B918">
        <v>0.12790000000000001</v>
      </c>
    </row>
    <row r="919" spans="1:2" x14ac:dyDescent="0.3">
      <c r="A919" s="1">
        <v>44312</v>
      </c>
      <c r="B919">
        <v>0.13039999999999999</v>
      </c>
    </row>
    <row r="920" spans="1:2" x14ac:dyDescent="0.3">
      <c r="A920" s="1">
        <v>44313</v>
      </c>
      <c r="B920">
        <v>0.13020000000000001</v>
      </c>
    </row>
    <row r="921" spans="1:2" x14ac:dyDescent="0.3">
      <c r="A921" s="1">
        <v>44314</v>
      </c>
      <c r="B921">
        <v>0.12939999999999999</v>
      </c>
    </row>
    <row r="922" spans="1:2" x14ac:dyDescent="0.3">
      <c r="A922" s="1">
        <v>44315</v>
      </c>
      <c r="B922">
        <v>0.12759999999999999</v>
      </c>
    </row>
    <row r="923" spans="1:2" x14ac:dyDescent="0.3">
      <c r="A923" s="1">
        <v>44316</v>
      </c>
      <c r="B923">
        <v>0.1278</v>
      </c>
    </row>
    <row r="924" spans="1:2" x14ac:dyDescent="0.3">
      <c r="A924" s="1">
        <v>44317</v>
      </c>
      <c r="B924">
        <v>0.1278</v>
      </c>
    </row>
    <row r="925" spans="1:2" x14ac:dyDescent="0.3">
      <c r="A925" s="1">
        <v>44318</v>
      </c>
      <c r="B925">
        <v>0.1278</v>
      </c>
    </row>
    <row r="926" spans="1:2" x14ac:dyDescent="0.3">
      <c r="A926" s="1">
        <v>44319</v>
      </c>
      <c r="B926">
        <v>0.1285</v>
      </c>
    </row>
    <row r="927" spans="1:2" x14ac:dyDescent="0.3">
      <c r="A927" s="1">
        <v>44320</v>
      </c>
      <c r="B927">
        <v>0.12989999999999999</v>
      </c>
    </row>
    <row r="928" spans="1:2" x14ac:dyDescent="0.3">
      <c r="A928" s="1">
        <v>44321</v>
      </c>
      <c r="B928">
        <v>0.13100000000000001</v>
      </c>
    </row>
    <row r="929" spans="1:2" x14ac:dyDescent="0.3">
      <c r="A929" s="1">
        <v>44322</v>
      </c>
      <c r="B929">
        <v>0.13100000000000001</v>
      </c>
    </row>
    <row r="930" spans="1:2" x14ac:dyDescent="0.3">
      <c r="A930" s="1">
        <v>44323</v>
      </c>
      <c r="B930">
        <v>0.13089999999999999</v>
      </c>
    </row>
    <row r="931" spans="1:2" x14ac:dyDescent="0.3">
      <c r="A931" s="1">
        <v>44324</v>
      </c>
      <c r="B931">
        <v>0.13089999999999999</v>
      </c>
    </row>
    <row r="932" spans="1:2" x14ac:dyDescent="0.3">
      <c r="A932" s="1">
        <v>44325</v>
      </c>
      <c r="B932">
        <v>0.13089999999999999</v>
      </c>
    </row>
    <row r="933" spans="1:2" x14ac:dyDescent="0.3">
      <c r="A933" s="1">
        <v>44326</v>
      </c>
      <c r="B933">
        <v>0.1328</v>
      </c>
    </row>
    <row r="934" spans="1:2" x14ac:dyDescent="0.3">
      <c r="A934" s="1">
        <v>44327</v>
      </c>
      <c r="B934">
        <v>0.13370000000000001</v>
      </c>
    </row>
    <row r="935" spans="1:2" x14ac:dyDescent="0.3">
      <c r="A935" s="1">
        <v>44328</v>
      </c>
      <c r="B935">
        <v>0.13439999999999999</v>
      </c>
    </row>
    <row r="936" spans="1:2" x14ac:dyDescent="0.3">
      <c r="A936" s="1">
        <v>44329</v>
      </c>
      <c r="B936">
        <v>0.13439999999999999</v>
      </c>
    </row>
    <row r="937" spans="1:2" x14ac:dyDescent="0.3">
      <c r="A937" s="1">
        <v>44330</v>
      </c>
      <c r="B937">
        <v>0.13439999999999999</v>
      </c>
    </row>
    <row r="938" spans="1:2" x14ac:dyDescent="0.3">
      <c r="A938" s="1">
        <v>44331</v>
      </c>
      <c r="B938">
        <v>0.13439999999999999</v>
      </c>
    </row>
    <row r="939" spans="1:2" x14ac:dyDescent="0.3">
      <c r="A939" s="1">
        <v>44332</v>
      </c>
      <c r="B939">
        <v>0.13439999999999999</v>
      </c>
    </row>
    <row r="940" spans="1:2" x14ac:dyDescent="0.3">
      <c r="A940" s="1">
        <v>44333</v>
      </c>
      <c r="B940">
        <v>0.13439999999999999</v>
      </c>
    </row>
    <row r="941" spans="1:2" x14ac:dyDescent="0.3">
      <c r="A941" s="1">
        <v>44334</v>
      </c>
      <c r="B941">
        <v>0.13650000000000001</v>
      </c>
    </row>
    <row r="942" spans="1:2" x14ac:dyDescent="0.3">
      <c r="A942" s="1">
        <v>44335</v>
      </c>
      <c r="B942">
        <v>0.13650000000000001</v>
      </c>
    </row>
    <row r="943" spans="1:2" x14ac:dyDescent="0.3">
      <c r="A943" s="1">
        <v>44336</v>
      </c>
      <c r="B943">
        <v>0.1368</v>
      </c>
    </row>
    <row r="944" spans="1:2" x14ac:dyDescent="0.3">
      <c r="A944" s="1">
        <v>44337</v>
      </c>
      <c r="B944">
        <v>0.13800000000000001</v>
      </c>
    </row>
    <row r="945" spans="1:2" x14ac:dyDescent="0.3">
      <c r="A945" s="1">
        <v>44338</v>
      </c>
      <c r="B945">
        <v>0.13800000000000001</v>
      </c>
    </row>
    <row r="946" spans="1:2" x14ac:dyDescent="0.3">
      <c r="A946" s="1">
        <v>44339</v>
      </c>
      <c r="B946">
        <v>0.13800000000000001</v>
      </c>
    </row>
    <row r="947" spans="1:2" x14ac:dyDescent="0.3">
      <c r="A947" s="1">
        <v>44340</v>
      </c>
      <c r="B947">
        <v>0.1384</v>
      </c>
    </row>
    <row r="948" spans="1:2" x14ac:dyDescent="0.3">
      <c r="A948" s="1">
        <v>44341</v>
      </c>
      <c r="B948">
        <v>0.13919999999999999</v>
      </c>
    </row>
    <row r="949" spans="1:2" x14ac:dyDescent="0.3">
      <c r="A949" s="1">
        <v>44342</v>
      </c>
      <c r="B949">
        <v>0.1396</v>
      </c>
    </row>
    <row r="950" spans="1:2" x14ac:dyDescent="0.3">
      <c r="A950" s="1">
        <v>44343</v>
      </c>
      <c r="B950">
        <v>0.14169999999999999</v>
      </c>
    </row>
    <row r="951" spans="1:2" x14ac:dyDescent="0.3">
      <c r="A951" s="1">
        <v>44344</v>
      </c>
      <c r="B951">
        <v>0.14149999999999999</v>
      </c>
    </row>
    <row r="952" spans="1:2" x14ac:dyDescent="0.3">
      <c r="A952" s="1">
        <v>44345</v>
      </c>
      <c r="B952">
        <v>0.14149999999999999</v>
      </c>
    </row>
    <row r="953" spans="1:2" x14ac:dyDescent="0.3">
      <c r="A953" s="1">
        <v>44346</v>
      </c>
      <c r="B953">
        <v>0.14149999999999999</v>
      </c>
    </row>
    <row r="954" spans="1:2" x14ac:dyDescent="0.3">
      <c r="A954" s="1">
        <v>44347</v>
      </c>
      <c r="B954">
        <v>0.1429</v>
      </c>
    </row>
    <row r="955" spans="1:2" x14ac:dyDescent="0.3">
      <c r="A955" s="1">
        <v>44348</v>
      </c>
      <c r="B955">
        <v>0.14199999999999999</v>
      </c>
    </row>
    <row r="956" spans="1:2" x14ac:dyDescent="0.3">
      <c r="A956" s="1">
        <v>44349</v>
      </c>
      <c r="B956">
        <v>0.14349999999999999</v>
      </c>
    </row>
    <row r="957" spans="1:2" x14ac:dyDescent="0.3">
      <c r="A957" s="1">
        <v>44350</v>
      </c>
      <c r="B957">
        <v>0.1444</v>
      </c>
    </row>
    <row r="958" spans="1:2" x14ac:dyDescent="0.3">
      <c r="A958" s="1">
        <v>44351</v>
      </c>
      <c r="B958">
        <v>0.1444</v>
      </c>
    </row>
    <row r="959" spans="1:2" x14ac:dyDescent="0.3">
      <c r="A959" s="1">
        <v>44352</v>
      </c>
      <c r="B959">
        <v>0.1444</v>
      </c>
    </row>
    <row r="960" spans="1:2" x14ac:dyDescent="0.3">
      <c r="A960" s="1">
        <v>44353</v>
      </c>
      <c r="B960">
        <v>0.1444</v>
      </c>
    </row>
    <row r="961" spans="1:2" x14ac:dyDescent="0.3">
      <c r="A961" s="1">
        <v>44354</v>
      </c>
      <c r="B961">
        <v>0.14360000000000001</v>
      </c>
    </row>
    <row r="962" spans="1:2" x14ac:dyDescent="0.3">
      <c r="A962" s="1">
        <v>44355</v>
      </c>
      <c r="B962">
        <v>0.14369999999999999</v>
      </c>
    </row>
    <row r="963" spans="1:2" x14ac:dyDescent="0.3">
      <c r="A963" s="1">
        <v>44356</v>
      </c>
      <c r="B963">
        <v>0.14419999999999999</v>
      </c>
    </row>
    <row r="964" spans="1:2" x14ac:dyDescent="0.3">
      <c r="A964" s="1">
        <v>44357</v>
      </c>
      <c r="B964">
        <v>0.14319999999999999</v>
      </c>
    </row>
    <row r="965" spans="1:2" x14ac:dyDescent="0.3">
      <c r="A965" s="1">
        <v>44358</v>
      </c>
      <c r="B965">
        <v>0.14219999999999999</v>
      </c>
    </row>
    <row r="966" spans="1:2" x14ac:dyDescent="0.3">
      <c r="A966" s="1">
        <v>44359</v>
      </c>
      <c r="B966">
        <v>0.14219999999999999</v>
      </c>
    </row>
    <row r="967" spans="1:2" x14ac:dyDescent="0.3">
      <c r="A967" s="1">
        <v>44360</v>
      </c>
      <c r="B967">
        <v>0.14219999999999999</v>
      </c>
    </row>
    <row r="968" spans="1:2" x14ac:dyDescent="0.3">
      <c r="A968" s="1">
        <v>44361</v>
      </c>
      <c r="B968">
        <v>0.13950000000000001</v>
      </c>
    </row>
    <row r="969" spans="1:2" x14ac:dyDescent="0.3">
      <c r="A969" s="1">
        <v>44362</v>
      </c>
      <c r="B969">
        <v>0.13780000000000001</v>
      </c>
    </row>
    <row r="970" spans="1:2" x14ac:dyDescent="0.3">
      <c r="A970" s="1">
        <v>44363</v>
      </c>
      <c r="B970">
        <v>0.14080000000000001</v>
      </c>
    </row>
    <row r="971" spans="1:2" x14ac:dyDescent="0.3">
      <c r="A971" s="1">
        <v>44364</v>
      </c>
      <c r="B971">
        <v>0.1396</v>
      </c>
    </row>
    <row r="972" spans="1:2" x14ac:dyDescent="0.3">
      <c r="A972" s="1">
        <v>44365</v>
      </c>
      <c r="B972">
        <v>0.1396</v>
      </c>
    </row>
    <row r="973" spans="1:2" x14ac:dyDescent="0.3">
      <c r="A973" s="1">
        <v>44366</v>
      </c>
      <c r="B973">
        <v>0.1396</v>
      </c>
    </row>
    <row r="974" spans="1:2" x14ac:dyDescent="0.3">
      <c r="A974" s="1">
        <v>44367</v>
      </c>
      <c r="B974">
        <v>0.1396</v>
      </c>
    </row>
    <row r="975" spans="1:2" x14ac:dyDescent="0.3">
      <c r="A975" s="1">
        <v>44368</v>
      </c>
      <c r="B975">
        <v>0.13669999999999999</v>
      </c>
    </row>
    <row r="976" spans="1:2" x14ac:dyDescent="0.3">
      <c r="A976" s="1">
        <v>44369</v>
      </c>
      <c r="B976">
        <v>0.1376</v>
      </c>
    </row>
    <row r="977" spans="1:2" x14ac:dyDescent="0.3">
      <c r="A977" s="1">
        <v>44370</v>
      </c>
      <c r="B977">
        <v>0.13689999999999999</v>
      </c>
    </row>
    <row r="978" spans="1:2" x14ac:dyDescent="0.3">
      <c r="A978" s="1">
        <v>44371</v>
      </c>
      <c r="B978">
        <v>0.13550000000000001</v>
      </c>
    </row>
    <row r="979" spans="1:2" x14ac:dyDescent="0.3">
      <c r="A979" s="1">
        <v>44372</v>
      </c>
      <c r="B979">
        <v>0.13689999999999999</v>
      </c>
    </row>
    <row r="980" spans="1:2" x14ac:dyDescent="0.3">
      <c r="A980" s="1">
        <v>44373</v>
      </c>
      <c r="B980">
        <v>0.13689999999999999</v>
      </c>
    </row>
    <row r="981" spans="1:2" x14ac:dyDescent="0.3">
      <c r="A981" s="1">
        <v>44374</v>
      </c>
      <c r="B981">
        <v>0.13689999999999999</v>
      </c>
    </row>
    <row r="982" spans="1:2" x14ac:dyDescent="0.3">
      <c r="A982" s="1">
        <v>44375</v>
      </c>
      <c r="B982">
        <v>0.13669999999999999</v>
      </c>
    </row>
    <row r="983" spans="1:2" x14ac:dyDescent="0.3">
      <c r="A983" s="1">
        <v>44376</v>
      </c>
      <c r="B983">
        <v>0.13730000000000001</v>
      </c>
    </row>
    <row r="984" spans="1:2" x14ac:dyDescent="0.3">
      <c r="A984" s="1">
        <v>44377</v>
      </c>
      <c r="B984">
        <v>0.1363</v>
      </c>
    </row>
    <row r="985" spans="1:2" x14ac:dyDescent="0.3">
      <c r="A985" s="1">
        <v>44378</v>
      </c>
      <c r="B985">
        <v>0.13519999999999999</v>
      </c>
    </row>
    <row r="986" spans="1:2" x14ac:dyDescent="0.3">
      <c r="A986" s="1">
        <v>44379</v>
      </c>
      <c r="B986">
        <v>0.1358</v>
      </c>
    </row>
    <row r="987" spans="1:2" x14ac:dyDescent="0.3">
      <c r="A987" s="1">
        <v>44380</v>
      </c>
      <c r="B987">
        <v>0.1358</v>
      </c>
    </row>
    <row r="988" spans="1:2" x14ac:dyDescent="0.3">
      <c r="A988" s="1">
        <v>44381</v>
      </c>
      <c r="B988">
        <v>0.1358</v>
      </c>
    </row>
    <row r="989" spans="1:2" x14ac:dyDescent="0.3">
      <c r="A989" s="1">
        <v>44382</v>
      </c>
      <c r="B989">
        <v>0.13669999999999999</v>
      </c>
    </row>
    <row r="990" spans="1:2" x14ac:dyDescent="0.3">
      <c r="A990" s="1">
        <v>44383</v>
      </c>
      <c r="B990">
        <v>0.13650000000000001</v>
      </c>
    </row>
    <row r="991" spans="1:2" x14ac:dyDescent="0.3">
      <c r="A991" s="1">
        <v>44384</v>
      </c>
      <c r="B991">
        <v>0.1376</v>
      </c>
    </row>
    <row r="992" spans="1:2" x14ac:dyDescent="0.3">
      <c r="A992" s="1">
        <v>44385</v>
      </c>
      <c r="B992">
        <v>0.1384</v>
      </c>
    </row>
    <row r="993" spans="1:2" x14ac:dyDescent="0.3">
      <c r="A993" s="1">
        <v>44386</v>
      </c>
      <c r="B993">
        <v>0.13880000000000001</v>
      </c>
    </row>
    <row r="994" spans="1:2" x14ac:dyDescent="0.3">
      <c r="A994" s="1">
        <v>44387</v>
      </c>
      <c r="B994">
        <v>0.13880000000000001</v>
      </c>
    </row>
    <row r="995" spans="1:2" x14ac:dyDescent="0.3">
      <c r="A995" s="1">
        <v>44388</v>
      </c>
      <c r="B995">
        <v>0.13880000000000001</v>
      </c>
    </row>
    <row r="996" spans="1:2" x14ac:dyDescent="0.3">
      <c r="A996" s="1">
        <v>44389</v>
      </c>
      <c r="B996">
        <v>0.1384</v>
      </c>
    </row>
    <row r="997" spans="1:2" x14ac:dyDescent="0.3">
      <c r="A997" s="1">
        <v>44390</v>
      </c>
      <c r="B997">
        <v>0.13769999999999999</v>
      </c>
    </row>
    <row r="998" spans="1:2" x14ac:dyDescent="0.3">
      <c r="A998" s="1">
        <v>44391</v>
      </c>
      <c r="B998">
        <v>0.13700000000000001</v>
      </c>
    </row>
    <row r="999" spans="1:2" x14ac:dyDescent="0.3">
      <c r="A999" s="1">
        <v>44392</v>
      </c>
      <c r="B999">
        <v>0.13700000000000001</v>
      </c>
    </row>
    <row r="1000" spans="1:2" x14ac:dyDescent="0.3">
      <c r="A1000" s="1">
        <v>44393</v>
      </c>
      <c r="B1000">
        <v>0.1381</v>
      </c>
    </row>
    <row r="1001" spans="1:2" x14ac:dyDescent="0.3">
      <c r="A1001" s="1">
        <v>44394</v>
      </c>
      <c r="B1001">
        <v>0.1381</v>
      </c>
    </row>
    <row r="1002" spans="1:2" x14ac:dyDescent="0.3">
      <c r="A1002" s="1">
        <v>44395</v>
      </c>
      <c r="B1002">
        <v>0.1381</v>
      </c>
    </row>
    <row r="1003" spans="1:2" x14ac:dyDescent="0.3">
      <c r="A1003" s="1">
        <v>44396</v>
      </c>
      <c r="B1003">
        <v>0.13669999999999999</v>
      </c>
    </row>
    <row r="1004" spans="1:2" x14ac:dyDescent="0.3">
      <c r="A1004" s="1">
        <v>44397</v>
      </c>
      <c r="B1004">
        <v>0.13669999999999999</v>
      </c>
    </row>
    <row r="1005" spans="1:2" x14ac:dyDescent="0.3">
      <c r="A1005" s="1">
        <v>44398</v>
      </c>
      <c r="B1005">
        <v>0.13669999999999999</v>
      </c>
    </row>
    <row r="1006" spans="1:2" x14ac:dyDescent="0.3">
      <c r="A1006" s="1">
        <v>44399</v>
      </c>
      <c r="B1006">
        <v>0.13669999999999999</v>
      </c>
    </row>
    <row r="1007" spans="1:2" x14ac:dyDescent="0.3">
      <c r="A1007" s="1">
        <v>44400</v>
      </c>
      <c r="B1007">
        <v>0.13669999999999999</v>
      </c>
    </row>
    <row r="1008" spans="1:2" x14ac:dyDescent="0.3">
      <c r="A1008" s="1">
        <v>44401</v>
      </c>
      <c r="B1008">
        <v>0.13669999999999999</v>
      </c>
    </row>
    <row r="1009" spans="1:2" x14ac:dyDescent="0.3">
      <c r="A1009" s="1">
        <v>44402</v>
      </c>
      <c r="B1009">
        <v>0.13669999999999999</v>
      </c>
    </row>
    <row r="1010" spans="1:2" x14ac:dyDescent="0.3">
      <c r="A1010" s="1">
        <v>44403</v>
      </c>
      <c r="B1010">
        <v>0.1366</v>
      </c>
    </row>
    <row r="1011" spans="1:2" x14ac:dyDescent="0.3">
      <c r="A1011" s="1">
        <v>44404</v>
      </c>
      <c r="B1011">
        <v>0.13739999999999999</v>
      </c>
    </row>
    <row r="1012" spans="1:2" x14ac:dyDescent="0.3">
      <c r="A1012" s="1">
        <v>44405</v>
      </c>
      <c r="B1012">
        <v>0.1361</v>
      </c>
    </row>
    <row r="1013" spans="1:2" x14ac:dyDescent="0.3">
      <c r="A1013" s="1">
        <v>44406</v>
      </c>
      <c r="B1013">
        <v>0.1361</v>
      </c>
    </row>
    <row r="1014" spans="1:2" x14ac:dyDescent="0.3">
      <c r="A1014" s="1">
        <v>44407</v>
      </c>
      <c r="B1014">
        <v>0.13639999999999999</v>
      </c>
    </row>
    <row r="1015" spans="1:2" x14ac:dyDescent="0.3">
      <c r="A1015" s="1">
        <v>44408</v>
      </c>
      <c r="B1015">
        <v>0.13639999999999999</v>
      </c>
    </row>
    <row r="1016" spans="1:2" x14ac:dyDescent="0.3">
      <c r="A1016" s="1">
        <v>44409</v>
      </c>
      <c r="B1016">
        <v>0.13639999999999999</v>
      </c>
    </row>
    <row r="1017" spans="1:2" x14ac:dyDescent="0.3">
      <c r="A1017" s="1">
        <v>44410</v>
      </c>
      <c r="B1017">
        <v>0.1361</v>
      </c>
    </row>
    <row r="1018" spans="1:2" x14ac:dyDescent="0.3">
      <c r="A1018" s="1">
        <v>44411</v>
      </c>
      <c r="B1018">
        <v>0.13420000000000001</v>
      </c>
    </row>
    <row r="1019" spans="1:2" x14ac:dyDescent="0.3">
      <c r="A1019" s="1">
        <v>44412</v>
      </c>
      <c r="B1019">
        <v>0.13289999999999999</v>
      </c>
    </row>
    <row r="1020" spans="1:2" x14ac:dyDescent="0.3">
      <c r="A1020" s="1">
        <v>44413</v>
      </c>
      <c r="B1020">
        <v>0.1351</v>
      </c>
    </row>
    <row r="1021" spans="1:2" x14ac:dyDescent="0.3">
      <c r="A1021" s="1">
        <v>44414</v>
      </c>
      <c r="B1021">
        <v>0.1371</v>
      </c>
    </row>
    <row r="1022" spans="1:2" x14ac:dyDescent="0.3">
      <c r="A1022" s="1">
        <v>44415</v>
      </c>
      <c r="B1022">
        <v>0.1371</v>
      </c>
    </row>
    <row r="1023" spans="1:2" x14ac:dyDescent="0.3">
      <c r="A1023" s="1">
        <v>44416</v>
      </c>
      <c r="B1023">
        <v>0.1371</v>
      </c>
    </row>
    <row r="1024" spans="1:2" x14ac:dyDescent="0.3">
      <c r="A1024" s="1">
        <v>44417</v>
      </c>
      <c r="B1024">
        <v>0.1363</v>
      </c>
    </row>
    <row r="1025" spans="1:2" x14ac:dyDescent="0.3">
      <c r="A1025" s="1">
        <v>44418</v>
      </c>
      <c r="B1025">
        <v>0.1341</v>
      </c>
    </row>
    <row r="1026" spans="1:2" x14ac:dyDescent="0.3">
      <c r="A1026" s="1">
        <v>44419</v>
      </c>
      <c r="B1026">
        <v>0.13239999999999999</v>
      </c>
    </row>
    <row r="1027" spans="1:2" x14ac:dyDescent="0.3">
      <c r="A1027" s="1">
        <v>44420</v>
      </c>
      <c r="B1027">
        <v>0.13189999999999999</v>
      </c>
    </row>
    <row r="1028" spans="1:2" x14ac:dyDescent="0.3">
      <c r="A1028" s="1">
        <v>44421</v>
      </c>
      <c r="B1028">
        <v>0.1328</v>
      </c>
    </row>
    <row r="1029" spans="1:2" x14ac:dyDescent="0.3">
      <c r="A1029" s="1">
        <v>44422</v>
      </c>
      <c r="B1029">
        <v>0.1328</v>
      </c>
    </row>
    <row r="1030" spans="1:2" x14ac:dyDescent="0.3">
      <c r="A1030" s="1">
        <v>44423</v>
      </c>
      <c r="B1030">
        <v>0.1328</v>
      </c>
    </row>
    <row r="1031" spans="1:2" x14ac:dyDescent="0.3">
      <c r="A1031" s="1">
        <v>44424</v>
      </c>
      <c r="B1031">
        <v>0.13250000000000001</v>
      </c>
    </row>
    <row r="1032" spans="1:2" x14ac:dyDescent="0.3">
      <c r="A1032" s="1">
        <v>44425</v>
      </c>
      <c r="B1032">
        <v>0.13289999999999999</v>
      </c>
    </row>
    <row r="1033" spans="1:2" x14ac:dyDescent="0.3">
      <c r="A1033" s="1">
        <v>44426</v>
      </c>
      <c r="B1033">
        <v>0.1328</v>
      </c>
    </row>
    <row r="1034" spans="1:2" x14ac:dyDescent="0.3">
      <c r="A1034" s="1">
        <v>44427</v>
      </c>
      <c r="B1034">
        <v>0.1338</v>
      </c>
    </row>
    <row r="1035" spans="1:2" x14ac:dyDescent="0.3">
      <c r="A1035" s="1">
        <v>44428</v>
      </c>
      <c r="B1035">
        <v>0.13420000000000001</v>
      </c>
    </row>
    <row r="1036" spans="1:2" x14ac:dyDescent="0.3">
      <c r="A1036" s="1">
        <v>44429</v>
      </c>
      <c r="B1036">
        <v>0.13420000000000001</v>
      </c>
    </row>
    <row r="1037" spans="1:2" x14ac:dyDescent="0.3">
      <c r="A1037" s="1">
        <v>44430</v>
      </c>
      <c r="B1037">
        <v>0.13420000000000001</v>
      </c>
    </row>
    <row r="1038" spans="1:2" x14ac:dyDescent="0.3">
      <c r="A1038" s="1">
        <v>44431</v>
      </c>
      <c r="B1038">
        <v>0.13400000000000001</v>
      </c>
    </row>
    <row r="1039" spans="1:2" x14ac:dyDescent="0.3">
      <c r="A1039" s="1">
        <v>44432</v>
      </c>
      <c r="B1039">
        <v>0.13300000000000001</v>
      </c>
    </row>
    <row r="1040" spans="1:2" x14ac:dyDescent="0.3">
      <c r="A1040" s="1">
        <v>44433</v>
      </c>
      <c r="B1040">
        <v>0.13400000000000001</v>
      </c>
    </row>
    <row r="1041" spans="1:2" x14ac:dyDescent="0.3">
      <c r="A1041" s="1">
        <v>44434</v>
      </c>
      <c r="B1041">
        <v>0.13300000000000001</v>
      </c>
    </row>
    <row r="1042" spans="1:2" x14ac:dyDescent="0.3">
      <c r="A1042" s="1">
        <v>44435</v>
      </c>
      <c r="B1042">
        <v>0.13200000000000001</v>
      </c>
    </row>
    <row r="1043" spans="1:2" x14ac:dyDescent="0.3">
      <c r="A1043" s="1">
        <v>44436</v>
      </c>
      <c r="B1043">
        <v>0.13200000000000001</v>
      </c>
    </row>
    <row r="1044" spans="1:2" x14ac:dyDescent="0.3">
      <c r="A1044" s="1">
        <v>44437</v>
      </c>
      <c r="B1044">
        <v>0.13200000000000001</v>
      </c>
    </row>
    <row r="1045" spans="1:2" x14ac:dyDescent="0.3">
      <c r="A1045" s="1">
        <v>44438</v>
      </c>
      <c r="B1045">
        <v>0.13200000000000001</v>
      </c>
    </row>
    <row r="1046" spans="1:2" x14ac:dyDescent="0.3">
      <c r="A1046" s="1">
        <v>44439</v>
      </c>
      <c r="B1046">
        <v>0.13300000000000001</v>
      </c>
    </row>
    <row r="1047" spans="1:2" x14ac:dyDescent="0.3">
      <c r="A1047" s="1">
        <v>44440</v>
      </c>
      <c r="B1047">
        <v>0.13300000000000001</v>
      </c>
    </row>
    <row r="1048" spans="1:2" x14ac:dyDescent="0.3">
      <c r="A1048" s="1">
        <v>44441</v>
      </c>
      <c r="B1048">
        <v>0.13300000000000001</v>
      </c>
    </row>
    <row r="1049" spans="1:2" x14ac:dyDescent="0.3">
      <c r="A1049" s="1">
        <v>44442</v>
      </c>
      <c r="B1049">
        <v>0.13200000000000001</v>
      </c>
    </row>
    <row r="1050" spans="1:2" x14ac:dyDescent="0.3">
      <c r="A1050" s="1">
        <v>44443</v>
      </c>
      <c r="B1050">
        <v>0.13200000000000001</v>
      </c>
    </row>
    <row r="1051" spans="1:2" x14ac:dyDescent="0.3">
      <c r="A1051" s="1">
        <v>44444</v>
      </c>
      <c r="B1051">
        <v>0.13200000000000001</v>
      </c>
    </row>
    <row r="1052" spans="1:2" x14ac:dyDescent="0.3">
      <c r="A1052" s="1">
        <v>44445</v>
      </c>
      <c r="B1052">
        <v>0.13300000000000001</v>
      </c>
    </row>
    <row r="1053" spans="1:2" x14ac:dyDescent="0.3">
      <c r="A1053" s="1">
        <v>44446</v>
      </c>
      <c r="B1053">
        <v>0.13300000000000001</v>
      </c>
    </row>
    <row r="1054" spans="1:2" x14ac:dyDescent="0.3">
      <c r="A1054" s="1">
        <v>44447</v>
      </c>
      <c r="B1054">
        <v>0.13300000000000001</v>
      </c>
    </row>
    <row r="1055" spans="1:2" x14ac:dyDescent="0.3">
      <c r="A1055" s="1">
        <v>44448</v>
      </c>
      <c r="B1055">
        <v>0.13300000000000001</v>
      </c>
    </row>
    <row r="1056" spans="1:2" x14ac:dyDescent="0.3">
      <c r="A1056" s="1">
        <v>44449</v>
      </c>
      <c r="B1056">
        <v>0.13400000000000001</v>
      </c>
    </row>
    <row r="1057" spans="1:2" x14ac:dyDescent="0.3">
      <c r="A1057" s="1">
        <v>44450</v>
      </c>
      <c r="B1057">
        <v>0.13400000000000001</v>
      </c>
    </row>
    <row r="1058" spans="1:2" x14ac:dyDescent="0.3">
      <c r="A1058" s="1">
        <v>44451</v>
      </c>
      <c r="B1058">
        <v>0.13400000000000001</v>
      </c>
    </row>
    <row r="1059" spans="1:2" x14ac:dyDescent="0.3">
      <c r="A1059" s="1">
        <v>44452</v>
      </c>
      <c r="B1059">
        <v>0.13300000000000001</v>
      </c>
    </row>
    <row r="1060" spans="1:2" x14ac:dyDescent="0.3">
      <c r="A1060" s="1">
        <v>44453</v>
      </c>
      <c r="B1060">
        <v>0.13300000000000001</v>
      </c>
    </row>
    <row r="1061" spans="1:2" x14ac:dyDescent="0.3">
      <c r="A1061" s="1">
        <v>44454</v>
      </c>
      <c r="B1061">
        <v>0.13300000000000001</v>
      </c>
    </row>
    <row r="1062" spans="1:2" x14ac:dyDescent="0.3">
      <c r="A1062" s="1">
        <v>44455</v>
      </c>
      <c r="B1062">
        <v>0.13300000000000001</v>
      </c>
    </row>
    <row r="1063" spans="1:2" x14ac:dyDescent="0.3">
      <c r="A1063" s="1">
        <v>44456</v>
      </c>
      <c r="B1063">
        <v>0.13300000000000001</v>
      </c>
    </row>
    <row r="1064" spans="1:2" x14ac:dyDescent="0.3">
      <c r="A1064" s="1">
        <v>44457</v>
      </c>
      <c r="B1064">
        <v>0.13300000000000001</v>
      </c>
    </row>
    <row r="1065" spans="1:2" x14ac:dyDescent="0.3">
      <c r="A1065" s="1">
        <v>44458</v>
      </c>
      <c r="B1065">
        <v>0.13300000000000001</v>
      </c>
    </row>
    <row r="1066" spans="1:2" x14ac:dyDescent="0.3">
      <c r="A1066" s="1">
        <v>44459</v>
      </c>
      <c r="B1066">
        <v>0.13300000000000001</v>
      </c>
    </row>
    <row r="1067" spans="1:2" x14ac:dyDescent="0.3">
      <c r="A1067" s="1">
        <v>44460</v>
      </c>
      <c r="B1067">
        <v>0.13400000000000001</v>
      </c>
    </row>
    <row r="1068" spans="1:2" x14ac:dyDescent="0.3">
      <c r="A1068" s="1">
        <v>44461</v>
      </c>
      <c r="B1068">
        <v>0.13400000000000001</v>
      </c>
    </row>
    <row r="1069" spans="1:2" x14ac:dyDescent="0.3">
      <c r="A1069" s="1">
        <v>44462</v>
      </c>
      <c r="B1069">
        <v>0.13500000000000001</v>
      </c>
    </row>
    <row r="1070" spans="1:2" x14ac:dyDescent="0.3">
      <c r="A1070" s="1">
        <v>44463</v>
      </c>
      <c r="B1070">
        <v>0.13500000000000001</v>
      </c>
    </row>
    <row r="1071" spans="1:2" x14ac:dyDescent="0.3">
      <c r="A1071" s="1">
        <v>44464</v>
      </c>
      <c r="B1071">
        <v>0.13500000000000001</v>
      </c>
    </row>
    <row r="1072" spans="1:2" x14ac:dyDescent="0.3">
      <c r="A1072" s="1">
        <v>44465</v>
      </c>
      <c r="B1072">
        <v>0.13500000000000001</v>
      </c>
    </row>
    <row r="1073" spans="1:2" x14ac:dyDescent="0.3">
      <c r="A1073" s="1">
        <v>44466</v>
      </c>
      <c r="B1073">
        <v>0.13700000000000001</v>
      </c>
    </row>
    <row r="1074" spans="1:2" x14ac:dyDescent="0.3">
      <c r="A1074" s="1">
        <v>44467</v>
      </c>
      <c r="B1074">
        <v>0.13700000000000001</v>
      </c>
    </row>
    <row r="1075" spans="1:2" x14ac:dyDescent="0.3">
      <c r="A1075" s="1">
        <v>44468</v>
      </c>
      <c r="B1075">
        <v>0.13600000000000001</v>
      </c>
    </row>
    <row r="1076" spans="1:2" x14ac:dyDescent="0.3">
      <c r="A1076" s="1">
        <v>44469</v>
      </c>
      <c r="B1076">
        <v>0.13500000000000001</v>
      </c>
    </row>
    <row r="1077" spans="1:2" x14ac:dyDescent="0.3">
      <c r="A1077" s="1">
        <v>44470</v>
      </c>
      <c r="B1077">
        <v>0.13600000000000001</v>
      </c>
    </row>
    <row r="1078" spans="1:2" x14ac:dyDescent="0.3">
      <c r="A1078" s="1">
        <v>44471</v>
      </c>
      <c r="B1078">
        <v>0.13600000000000001</v>
      </c>
    </row>
    <row r="1079" spans="1:2" x14ac:dyDescent="0.3">
      <c r="A1079" s="1">
        <v>44472</v>
      </c>
      <c r="B1079">
        <v>0.13600000000000001</v>
      </c>
    </row>
    <row r="1080" spans="1:2" x14ac:dyDescent="0.3">
      <c r="A1080" s="1">
        <v>44473</v>
      </c>
      <c r="B1080">
        <v>0.13600000000000001</v>
      </c>
    </row>
    <row r="1081" spans="1:2" x14ac:dyDescent="0.3">
      <c r="A1081" s="1">
        <v>44474</v>
      </c>
      <c r="B1081">
        <v>0.13700000000000001</v>
      </c>
    </row>
    <row r="1082" spans="1:2" x14ac:dyDescent="0.3">
      <c r="A1082" s="1">
        <v>44475</v>
      </c>
      <c r="B1082">
        <v>0.13700000000000001</v>
      </c>
    </row>
    <row r="1083" spans="1:2" x14ac:dyDescent="0.3">
      <c r="A1083" s="1">
        <v>44476</v>
      </c>
      <c r="B1083">
        <v>0.13800000000000001</v>
      </c>
    </row>
    <row r="1084" spans="1:2" x14ac:dyDescent="0.3">
      <c r="A1084" s="1">
        <v>44477</v>
      </c>
      <c r="B1084">
        <v>0.13800000000000001</v>
      </c>
    </row>
    <row r="1085" spans="1:2" x14ac:dyDescent="0.3">
      <c r="A1085" s="1">
        <v>44478</v>
      </c>
      <c r="B1085">
        <v>0.13800000000000001</v>
      </c>
    </row>
    <row r="1086" spans="1:2" x14ac:dyDescent="0.3">
      <c r="A1086" s="1">
        <v>44479</v>
      </c>
      <c r="B1086">
        <v>0.13800000000000001</v>
      </c>
    </row>
    <row r="1087" spans="1:2" x14ac:dyDescent="0.3">
      <c r="A1087" s="1">
        <v>44480</v>
      </c>
      <c r="B1087">
        <v>0.13800000000000001</v>
      </c>
    </row>
    <row r="1088" spans="1:2" x14ac:dyDescent="0.3">
      <c r="A1088" s="1">
        <v>44481</v>
      </c>
      <c r="B1088">
        <v>0.13900000000000001</v>
      </c>
    </row>
    <row r="1089" spans="1:2" x14ac:dyDescent="0.3">
      <c r="A1089" s="1">
        <v>44482</v>
      </c>
      <c r="B1089">
        <v>0.14000000000000001</v>
      </c>
    </row>
    <row r="1090" spans="1:2" x14ac:dyDescent="0.3">
      <c r="A1090" s="1">
        <v>44483</v>
      </c>
      <c r="B1090">
        <v>0.14000000000000001</v>
      </c>
    </row>
    <row r="1091" spans="1:2" x14ac:dyDescent="0.3">
      <c r="A1091" s="1">
        <v>44484</v>
      </c>
      <c r="B1091">
        <v>0.14499999999999999</v>
      </c>
    </row>
    <row r="1092" spans="1:2" x14ac:dyDescent="0.3">
      <c r="A1092" s="1">
        <v>44485</v>
      </c>
      <c r="B1092">
        <v>0.14499999999999999</v>
      </c>
    </row>
    <row r="1093" spans="1:2" x14ac:dyDescent="0.3">
      <c r="A1093" s="1">
        <v>44486</v>
      </c>
      <c r="B1093">
        <v>0.14499999999999999</v>
      </c>
    </row>
    <row r="1094" spans="1:2" x14ac:dyDescent="0.3">
      <c r="A1094" s="1">
        <v>44487</v>
      </c>
      <c r="B1094">
        <v>0.14499999999999999</v>
      </c>
    </row>
    <row r="1095" spans="1:2" x14ac:dyDescent="0.3">
      <c r="A1095" s="1">
        <v>44488</v>
      </c>
      <c r="B1095">
        <v>0.14399999999999999</v>
      </c>
    </row>
    <row r="1096" spans="1:2" x14ac:dyDescent="0.3">
      <c r="A1096" s="1">
        <v>44489</v>
      </c>
      <c r="B1096">
        <v>0.14499999999999999</v>
      </c>
    </row>
    <row r="1097" spans="1:2" x14ac:dyDescent="0.3">
      <c r="A1097" s="1">
        <v>44490</v>
      </c>
      <c r="B1097">
        <v>0.14599999999999999</v>
      </c>
    </row>
    <row r="1098" spans="1:2" x14ac:dyDescent="0.3">
      <c r="A1098" s="1">
        <v>44491</v>
      </c>
      <c r="B1098">
        <v>0.14599999999999999</v>
      </c>
    </row>
    <row r="1099" spans="1:2" x14ac:dyDescent="0.3">
      <c r="A1099" s="1">
        <v>44492</v>
      </c>
      <c r="B1099">
        <v>0.14599999999999999</v>
      </c>
    </row>
    <row r="1100" spans="1:2" x14ac:dyDescent="0.3">
      <c r="A1100" s="1">
        <v>44493</v>
      </c>
      <c r="B1100">
        <v>0.14599999999999999</v>
      </c>
    </row>
    <row r="1101" spans="1:2" x14ac:dyDescent="0.3">
      <c r="A1101" s="1">
        <v>44494</v>
      </c>
      <c r="B1101">
        <v>0.151</v>
      </c>
    </row>
    <row r="1102" spans="1:2" x14ac:dyDescent="0.3">
      <c r="A1102" s="1">
        <v>44495</v>
      </c>
      <c r="B1102">
        <v>0.154</v>
      </c>
    </row>
    <row r="1103" spans="1:2" x14ac:dyDescent="0.3">
      <c r="A1103" s="1">
        <v>44496</v>
      </c>
      <c r="B1103">
        <v>0.15</v>
      </c>
    </row>
    <row r="1104" spans="1:2" x14ac:dyDescent="0.3">
      <c r="A1104" s="1">
        <v>44497</v>
      </c>
      <c r="B1104">
        <v>0.14899999999999999</v>
      </c>
    </row>
    <row r="1105" spans="1:2" x14ac:dyDescent="0.3">
      <c r="A1105" s="1">
        <v>44498</v>
      </c>
      <c r="B1105">
        <v>0.14899999999999999</v>
      </c>
    </row>
    <row r="1106" spans="1:2" x14ac:dyDescent="0.3">
      <c r="A1106" s="1">
        <v>44499</v>
      </c>
      <c r="B1106">
        <v>0.14899999999999999</v>
      </c>
    </row>
    <row r="1107" spans="1:2" x14ac:dyDescent="0.3">
      <c r="A1107" s="1">
        <v>44500</v>
      </c>
      <c r="B1107">
        <v>0.14899999999999999</v>
      </c>
    </row>
    <row r="1108" spans="1:2" x14ac:dyDescent="0.3">
      <c r="A1108" s="1">
        <v>44501</v>
      </c>
      <c r="B1108">
        <v>0.14899999999999999</v>
      </c>
    </row>
    <row r="1109" spans="1:2" x14ac:dyDescent="0.3">
      <c r="A1109" s="1">
        <v>44502</v>
      </c>
      <c r="B1109">
        <v>0.15</v>
      </c>
    </row>
    <row r="1110" spans="1:2" x14ac:dyDescent="0.3">
      <c r="A1110" s="1">
        <v>44503</v>
      </c>
      <c r="B1110">
        <v>0.15</v>
      </c>
    </row>
    <row r="1111" spans="1:2" x14ac:dyDescent="0.3">
      <c r="A1111" s="1">
        <v>44504</v>
      </c>
      <c r="B1111">
        <v>0.152</v>
      </c>
    </row>
    <row r="1112" spans="1:2" x14ac:dyDescent="0.3">
      <c r="A1112" s="1">
        <v>44505</v>
      </c>
      <c r="B1112">
        <v>0.152</v>
      </c>
    </row>
    <row r="1113" spans="1:2" x14ac:dyDescent="0.3">
      <c r="A1113" s="1">
        <v>44506</v>
      </c>
      <c r="B1113">
        <v>0.152</v>
      </c>
    </row>
    <row r="1114" spans="1:2" x14ac:dyDescent="0.3">
      <c r="A1114" s="1">
        <v>44507</v>
      </c>
      <c r="B1114">
        <v>0.152</v>
      </c>
    </row>
    <row r="1115" spans="1:2" x14ac:dyDescent="0.3">
      <c r="A1115" s="1">
        <v>44508</v>
      </c>
      <c r="B1115">
        <v>0.153</v>
      </c>
    </row>
    <row r="1116" spans="1:2" x14ac:dyDescent="0.3">
      <c r="A1116" s="1">
        <v>44509</v>
      </c>
      <c r="B1116">
        <v>0.155</v>
      </c>
    </row>
    <row r="1117" spans="1:2" x14ac:dyDescent="0.3">
      <c r="A1117" s="1">
        <v>44510</v>
      </c>
      <c r="B1117">
        <v>0.156</v>
      </c>
    </row>
    <row r="1118" spans="1:2" x14ac:dyDescent="0.3">
      <c r="A1118" s="1">
        <v>44511</v>
      </c>
      <c r="B1118">
        <v>0.157</v>
      </c>
    </row>
    <row r="1119" spans="1:2" x14ac:dyDescent="0.3">
      <c r="A1119" s="1">
        <v>44512</v>
      </c>
      <c r="B1119">
        <v>0.159</v>
      </c>
    </row>
    <row r="1120" spans="1:2" x14ac:dyDescent="0.3">
      <c r="A1120" s="1">
        <v>44513</v>
      </c>
      <c r="B1120">
        <v>0.159</v>
      </c>
    </row>
    <row r="1121" spans="1:2" x14ac:dyDescent="0.3">
      <c r="A1121" s="1">
        <v>44514</v>
      </c>
      <c r="B1121">
        <v>0.159</v>
      </c>
    </row>
    <row r="1122" spans="1:2" x14ac:dyDescent="0.3">
      <c r="A1122" s="1">
        <v>44515</v>
      </c>
      <c r="B1122">
        <v>0.16189999999999999</v>
      </c>
    </row>
    <row r="1123" spans="1:2" x14ac:dyDescent="0.3">
      <c r="A1123" s="1">
        <v>44516</v>
      </c>
      <c r="B1123">
        <v>0.1633</v>
      </c>
    </row>
    <row r="1124" spans="1:2" x14ac:dyDescent="0.3">
      <c r="A1124" s="1">
        <v>44517</v>
      </c>
      <c r="B1124">
        <v>0.16700000000000001</v>
      </c>
    </row>
    <row r="1125" spans="1:2" x14ac:dyDescent="0.3">
      <c r="A1125" s="1">
        <v>44518</v>
      </c>
      <c r="B1125">
        <v>0.16980000000000001</v>
      </c>
    </row>
    <row r="1126" spans="1:2" x14ac:dyDescent="0.3">
      <c r="A1126" s="1">
        <v>44519</v>
      </c>
      <c r="B1126">
        <v>0.1754</v>
      </c>
    </row>
    <row r="1127" spans="1:2" x14ac:dyDescent="0.3">
      <c r="A1127" s="1">
        <v>44520</v>
      </c>
      <c r="B1127">
        <v>0.1754</v>
      </c>
    </row>
    <row r="1128" spans="1:2" x14ac:dyDescent="0.3">
      <c r="A1128" s="1">
        <v>44521</v>
      </c>
      <c r="B1128">
        <v>0.1754</v>
      </c>
    </row>
    <row r="1129" spans="1:2" x14ac:dyDescent="0.3">
      <c r="A1129" s="1">
        <v>44522</v>
      </c>
      <c r="B1129">
        <v>0.18</v>
      </c>
    </row>
    <row r="1130" spans="1:2" x14ac:dyDescent="0.3">
      <c r="A1130" s="1">
        <v>44523</v>
      </c>
      <c r="B1130">
        <v>0.18149999999999999</v>
      </c>
    </row>
    <row r="1131" spans="1:2" x14ac:dyDescent="0.3">
      <c r="A1131" s="1">
        <v>44524</v>
      </c>
      <c r="B1131">
        <v>0.19389999999999999</v>
      </c>
    </row>
    <row r="1132" spans="1:2" x14ac:dyDescent="0.3">
      <c r="A1132" s="1">
        <v>44525</v>
      </c>
      <c r="B1132">
        <v>0.19819999999999999</v>
      </c>
    </row>
    <row r="1133" spans="1:2" x14ac:dyDescent="0.3">
      <c r="A1133" s="1">
        <v>44526</v>
      </c>
      <c r="B1133">
        <v>0.1888</v>
      </c>
    </row>
    <row r="1134" spans="1:2" x14ac:dyDescent="0.3">
      <c r="A1134" s="1">
        <v>44527</v>
      </c>
      <c r="B1134">
        <v>0.1888</v>
      </c>
    </row>
    <row r="1135" spans="1:2" x14ac:dyDescent="0.3">
      <c r="A1135" s="1">
        <v>44528</v>
      </c>
      <c r="B1135">
        <v>0.1888</v>
      </c>
    </row>
    <row r="1136" spans="1:2" x14ac:dyDescent="0.3">
      <c r="A1136" s="1">
        <v>44529</v>
      </c>
      <c r="B1136">
        <v>0.191</v>
      </c>
    </row>
    <row r="1137" spans="1:2" x14ac:dyDescent="0.3">
      <c r="A1137" s="1">
        <v>44530</v>
      </c>
      <c r="B1137">
        <v>0.1993</v>
      </c>
    </row>
    <row r="1138" spans="1:2" x14ac:dyDescent="0.3">
      <c r="A1138" s="1">
        <v>44531</v>
      </c>
      <c r="B1138">
        <v>0.20319999999999999</v>
      </c>
    </row>
    <row r="1139" spans="1:2" x14ac:dyDescent="0.3">
      <c r="A1139" s="1">
        <v>44532</v>
      </c>
      <c r="B1139">
        <v>0.20899999999999999</v>
      </c>
    </row>
    <row r="1140" spans="1:2" x14ac:dyDescent="0.3">
      <c r="A1140" s="1">
        <v>44533</v>
      </c>
      <c r="B1140">
        <v>0.2092</v>
      </c>
    </row>
    <row r="1141" spans="1:2" x14ac:dyDescent="0.3">
      <c r="A1141" s="1">
        <v>44534</v>
      </c>
      <c r="B1141">
        <v>0.2092</v>
      </c>
    </row>
    <row r="1142" spans="1:2" x14ac:dyDescent="0.3">
      <c r="A1142" s="1">
        <v>44535</v>
      </c>
      <c r="B1142">
        <v>0.2092</v>
      </c>
    </row>
    <row r="1143" spans="1:2" x14ac:dyDescent="0.3">
      <c r="A1143" s="1">
        <v>44536</v>
      </c>
      <c r="B1143">
        <v>0.2122</v>
      </c>
    </row>
    <row r="1144" spans="1:2" x14ac:dyDescent="0.3">
      <c r="A1144" s="1">
        <v>44537</v>
      </c>
      <c r="B1144">
        <v>0.21440000000000001</v>
      </c>
    </row>
    <row r="1145" spans="1:2" x14ac:dyDescent="0.3">
      <c r="A1145" s="1">
        <v>44538</v>
      </c>
      <c r="B1145">
        <v>0.21310000000000001</v>
      </c>
    </row>
    <row r="1146" spans="1:2" x14ac:dyDescent="0.3">
      <c r="A1146" s="1">
        <v>44539</v>
      </c>
      <c r="B1146">
        <v>0.21299999999999999</v>
      </c>
    </row>
    <row r="1147" spans="1:2" x14ac:dyDescent="0.3">
      <c r="A1147" s="1">
        <v>44540</v>
      </c>
      <c r="B1147">
        <v>0.2147</v>
      </c>
    </row>
    <row r="1148" spans="1:2" x14ac:dyDescent="0.3">
      <c r="A1148" s="1">
        <v>44541</v>
      </c>
      <c r="B1148">
        <v>0.2147</v>
      </c>
    </row>
    <row r="1149" spans="1:2" x14ac:dyDescent="0.3">
      <c r="A1149" s="1">
        <v>44542</v>
      </c>
      <c r="B1149">
        <v>0.2147</v>
      </c>
    </row>
    <row r="1150" spans="1:2" x14ac:dyDescent="0.3">
      <c r="A1150" s="1">
        <v>44543</v>
      </c>
      <c r="B1150">
        <v>0.215</v>
      </c>
    </row>
    <row r="1151" spans="1:2" x14ac:dyDescent="0.3">
      <c r="A1151" s="1">
        <v>44544</v>
      </c>
      <c r="B1151">
        <v>0.22289999999999999</v>
      </c>
    </row>
    <row r="1152" spans="1:2" x14ac:dyDescent="0.3">
      <c r="A1152" s="1">
        <v>44545</v>
      </c>
      <c r="B1152">
        <v>0.22170000000000001</v>
      </c>
    </row>
    <row r="1153" spans="1:2" x14ac:dyDescent="0.3">
      <c r="A1153" s="1">
        <v>44546</v>
      </c>
      <c r="B1153">
        <v>0.2268</v>
      </c>
    </row>
    <row r="1154" spans="1:2" x14ac:dyDescent="0.3">
      <c r="A1154" s="1">
        <v>44547</v>
      </c>
      <c r="B1154">
        <v>0.23730000000000001</v>
      </c>
    </row>
    <row r="1155" spans="1:2" x14ac:dyDescent="0.3">
      <c r="A1155" s="1">
        <v>44548</v>
      </c>
      <c r="B1155">
        <v>0.23730000000000001</v>
      </c>
    </row>
    <row r="1156" spans="1:2" x14ac:dyDescent="0.3">
      <c r="A1156" s="1">
        <v>44549</v>
      </c>
      <c r="B1156">
        <v>0.23730000000000001</v>
      </c>
    </row>
    <row r="1157" spans="1:2" x14ac:dyDescent="0.3">
      <c r="A1157" s="1">
        <v>44550</v>
      </c>
      <c r="B1157">
        <v>0.25750000000000001</v>
      </c>
    </row>
    <row r="1158" spans="1:2" x14ac:dyDescent="0.3">
      <c r="A1158" s="1">
        <v>44551</v>
      </c>
      <c r="B1158">
        <v>0.2747</v>
      </c>
    </row>
    <row r="1159" spans="1:2" x14ac:dyDescent="0.3">
      <c r="A1159" s="1">
        <v>44552</v>
      </c>
      <c r="B1159">
        <v>0.20519999999999999</v>
      </c>
    </row>
    <row r="1160" spans="1:2" x14ac:dyDescent="0.3">
      <c r="A1160" s="1">
        <v>44553</v>
      </c>
      <c r="B1160">
        <v>0.19570000000000001</v>
      </c>
    </row>
    <row r="1161" spans="1:2" x14ac:dyDescent="0.3">
      <c r="A1161" s="1">
        <v>44554</v>
      </c>
      <c r="B1161">
        <v>0.18149999999999999</v>
      </c>
    </row>
    <row r="1162" spans="1:2" x14ac:dyDescent="0.3">
      <c r="A1162" s="1">
        <v>44555</v>
      </c>
      <c r="B1162">
        <v>0.18149999999999999</v>
      </c>
    </row>
    <row r="1163" spans="1:2" x14ac:dyDescent="0.3">
      <c r="A1163" s="1">
        <v>44556</v>
      </c>
      <c r="B1163">
        <v>0.18149999999999999</v>
      </c>
    </row>
    <row r="1164" spans="1:2" x14ac:dyDescent="0.3">
      <c r="A1164" s="1">
        <v>44557</v>
      </c>
      <c r="B1164">
        <v>0.18590000000000001</v>
      </c>
    </row>
    <row r="1165" spans="1:2" x14ac:dyDescent="0.3">
      <c r="A1165" s="1">
        <v>44558</v>
      </c>
      <c r="B1165">
        <v>0.18029999999999999</v>
      </c>
    </row>
    <row r="1166" spans="1:2" x14ac:dyDescent="0.3">
      <c r="A1166" s="1">
        <v>44559</v>
      </c>
      <c r="B1166">
        <v>0.1883</v>
      </c>
    </row>
    <row r="1167" spans="1:2" x14ac:dyDescent="0.3">
      <c r="A1167" s="1">
        <v>44560</v>
      </c>
      <c r="B1167">
        <v>0.19389999999999999</v>
      </c>
    </row>
    <row r="1168" spans="1:2" x14ac:dyDescent="0.3">
      <c r="A1168" s="1">
        <v>44561</v>
      </c>
      <c r="B1168">
        <v>0.20519999999999999</v>
      </c>
    </row>
    <row r="1169" spans="1:2" x14ac:dyDescent="0.3">
      <c r="A1169" s="1">
        <v>44562</v>
      </c>
      <c r="B1169">
        <v>0.20519999999999999</v>
      </c>
    </row>
    <row r="1170" spans="1:2" x14ac:dyDescent="0.3">
      <c r="A1170" s="1">
        <v>44563</v>
      </c>
      <c r="B1170">
        <v>0.20519999999999999</v>
      </c>
    </row>
    <row r="1171" spans="1:2" x14ac:dyDescent="0.3">
      <c r="A1171" s="1">
        <v>44564</v>
      </c>
      <c r="B1171">
        <v>0.21190000000000001</v>
      </c>
    </row>
    <row r="1172" spans="1:2" x14ac:dyDescent="0.3">
      <c r="A1172" s="1">
        <v>44565</v>
      </c>
      <c r="B1172">
        <v>0.21479999999999999</v>
      </c>
    </row>
    <row r="1173" spans="1:2" x14ac:dyDescent="0.3">
      <c r="A1173" s="1">
        <v>44566</v>
      </c>
      <c r="B1173">
        <v>0.20930000000000001</v>
      </c>
    </row>
    <row r="1174" spans="1:2" x14ac:dyDescent="0.3">
      <c r="A1174" s="1">
        <v>44567</v>
      </c>
      <c r="B1174">
        <v>0.21279999999999999</v>
      </c>
    </row>
    <row r="1175" spans="1:2" x14ac:dyDescent="0.3">
      <c r="A1175" s="1">
        <v>44568</v>
      </c>
      <c r="B1175">
        <v>0.21490000000000001</v>
      </c>
    </row>
    <row r="1176" spans="1:2" x14ac:dyDescent="0.3">
      <c r="A1176" s="1">
        <v>44569</v>
      </c>
      <c r="B1176">
        <v>0.21490000000000001</v>
      </c>
    </row>
    <row r="1177" spans="1:2" x14ac:dyDescent="0.3">
      <c r="A1177" s="1">
        <v>44570</v>
      </c>
      <c r="B1177">
        <v>0.21490000000000001</v>
      </c>
    </row>
    <row r="1178" spans="1:2" x14ac:dyDescent="0.3">
      <c r="A1178" s="1">
        <v>44571</v>
      </c>
      <c r="B1178">
        <v>0.21579999999999999</v>
      </c>
    </row>
    <row r="1179" spans="1:2" x14ac:dyDescent="0.3">
      <c r="A1179" s="1">
        <v>44572</v>
      </c>
      <c r="B1179">
        <v>0.21609999999999999</v>
      </c>
    </row>
    <row r="1180" spans="1:2" x14ac:dyDescent="0.3">
      <c r="A1180" s="1">
        <v>44573</v>
      </c>
      <c r="B1180">
        <v>0.21790000000000001</v>
      </c>
    </row>
    <row r="1181" spans="1:2" x14ac:dyDescent="0.3">
      <c r="A1181" s="1">
        <v>44574</v>
      </c>
      <c r="B1181">
        <v>0.21870000000000001</v>
      </c>
    </row>
    <row r="1182" spans="1:2" x14ac:dyDescent="0.3">
      <c r="A1182" s="1">
        <v>44575</v>
      </c>
      <c r="B1182">
        <v>0.2167</v>
      </c>
    </row>
    <row r="1183" spans="1:2" x14ac:dyDescent="0.3">
      <c r="A1183" s="1">
        <v>44576</v>
      </c>
      <c r="B1183">
        <v>0.2167</v>
      </c>
    </row>
    <row r="1184" spans="1:2" x14ac:dyDescent="0.3">
      <c r="A1184" s="1">
        <v>44577</v>
      </c>
      <c r="B1184">
        <v>0.2167</v>
      </c>
    </row>
    <row r="1185" spans="1:2" x14ac:dyDescent="0.3">
      <c r="A1185" s="1">
        <v>44578</v>
      </c>
      <c r="B1185">
        <v>0.216</v>
      </c>
    </row>
    <row r="1186" spans="1:2" x14ac:dyDescent="0.3">
      <c r="A1186" s="1">
        <v>44579</v>
      </c>
      <c r="B1186">
        <v>0.2147</v>
      </c>
    </row>
    <row r="1187" spans="1:2" x14ac:dyDescent="0.3">
      <c r="A1187" s="1">
        <v>44580</v>
      </c>
      <c r="B1187">
        <v>0.21390000000000001</v>
      </c>
    </row>
    <row r="1188" spans="1:2" x14ac:dyDescent="0.3">
      <c r="A1188" s="1">
        <v>44581</v>
      </c>
      <c r="B1188">
        <v>0.215</v>
      </c>
    </row>
    <row r="1189" spans="1:2" x14ac:dyDescent="0.3">
      <c r="A1189" s="1">
        <v>44582</v>
      </c>
      <c r="B1189">
        <v>0.21440000000000001</v>
      </c>
    </row>
    <row r="1190" spans="1:2" x14ac:dyDescent="0.3">
      <c r="A1190" s="1">
        <v>44583</v>
      </c>
      <c r="B1190">
        <v>0.21440000000000001</v>
      </c>
    </row>
    <row r="1191" spans="1:2" x14ac:dyDescent="0.3">
      <c r="A1191" s="1">
        <v>44584</v>
      </c>
      <c r="B1191">
        <v>0.21440000000000001</v>
      </c>
    </row>
    <row r="1192" spans="1:2" x14ac:dyDescent="0.3">
      <c r="A1192" s="1">
        <v>44585</v>
      </c>
      <c r="B1192">
        <v>0.2147</v>
      </c>
    </row>
    <row r="1193" spans="1:2" x14ac:dyDescent="0.3">
      <c r="A1193" s="1">
        <v>44586</v>
      </c>
      <c r="B1193">
        <v>0.21529999999999999</v>
      </c>
    </row>
    <row r="1194" spans="1:2" x14ac:dyDescent="0.3">
      <c r="A1194" s="1">
        <v>44587</v>
      </c>
      <c r="B1194">
        <v>0.21709999999999999</v>
      </c>
    </row>
    <row r="1195" spans="1:2" x14ac:dyDescent="0.3">
      <c r="A1195" s="1">
        <v>44588</v>
      </c>
      <c r="B1195">
        <v>0.21729999999999999</v>
      </c>
    </row>
    <row r="1196" spans="1:2" x14ac:dyDescent="0.3">
      <c r="A1196" s="1">
        <v>44589</v>
      </c>
      <c r="B1196">
        <v>0.21540000000000001</v>
      </c>
    </row>
    <row r="1197" spans="1:2" x14ac:dyDescent="0.3">
      <c r="A1197" s="1">
        <v>44590</v>
      </c>
      <c r="B1197">
        <v>0.21540000000000001</v>
      </c>
    </row>
    <row r="1198" spans="1:2" x14ac:dyDescent="0.3">
      <c r="A1198" s="1">
        <v>44591</v>
      </c>
      <c r="B1198">
        <v>0.21540000000000001</v>
      </c>
    </row>
    <row r="1199" spans="1:2" x14ac:dyDescent="0.3">
      <c r="A1199" s="1">
        <v>44592</v>
      </c>
      <c r="B1199">
        <v>0.214</v>
      </c>
    </row>
    <row r="1200" spans="1:2" x14ac:dyDescent="0.3">
      <c r="A1200" s="1">
        <v>44593</v>
      </c>
      <c r="B1200">
        <v>0.21</v>
      </c>
    </row>
    <row r="1201" spans="1:2" x14ac:dyDescent="0.3">
      <c r="A1201" s="1">
        <v>44594</v>
      </c>
      <c r="B1201">
        <v>0.20979999999999999</v>
      </c>
    </row>
    <row r="1202" spans="1:2" x14ac:dyDescent="0.3">
      <c r="A1202" s="1">
        <v>44595</v>
      </c>
      <c r="B1202">
        <v>0.21179999999999999</v>
      </c>
    </row>
    <row r="1203" spans="1:2" x14ac:dyDescent="0.3">
      <c r="A1203" s="1">
        <v>44596</v>
      </c>
      <c r="B1203">
        <v>0.21429999999999999</v>
      </c>
    </row>
    <row r="1204" spans="1:2" x14ac:dyDescent="0.3">
      <c r="A1204" s="1">
        <v>44597</v>
      </c>
      <c r="B1204">
        <v>0.21429999999999999</v>
      </c>
    </row>
    <row r="1205" spans="1:2" x14ac:dyDescent="0.3">
      <c r="A1205" s="1">
        <v>44598</v>
      </c>
      <c r="B1205">
        <v>0.21429999999999999</v>
      </c>
    </row>
    <row r="1206" spans="1:2" x14ac:dyDescent="0.3">
      <c r="A1206" s="1">
        <v>44599</v>
      </c>
      <c r="B1206">
        <v>0.2137</v>
      </c>
    </row>
    <row r="1207" spans="1:2" x14ac:dyDescent="0.3">
      <c r="A1207" s="1">
        <v>44600</v>
      </c>
      <c r="B1207">
        <v>0.21410000000000001</v>
      </c>
    </row>
    <row r="1208" spans="1:2" x14ac:dyDescent="0.3">
      <c r="A1208" s="1">
        <v>44601</v>
      </c>
      <c r="B1208">
        <v>0.216</v>
      </c>
    </row>
    <row r="1209" spans="1:2" x14ac:dyDescent="0.3">
      <c r="A1209" s="1">
        <v>44602</v>
      </c>
      <c r="B1209">
        <v>0.217</v>
      </c>
    </row>
    <row r="1210" spans="1:2" x14ac:dyDescent="0.3">
      <c r="A1210" s="1">
        <v>44603</v>
      </c>
      <c r="B1210">
        <v>0.2172</v>
      </c>
    </row>
    <row r="1211" spans="1:2" x14ac:dyDescent="0.3">
      <c r="A1211" s="1">
        <v>44604</v>
      </c>
      <c r="B1211">
        <v>0.2172</v>
      </c>
    </row>
    <row r="1212" spans="1:2" x14ac:dyDescent="0.3">
      <c r="A1212" s="1">
        <v>44605</v>
      </c>
      <c r="B1212">
        <v>0.2172</v>
      </c>
    </row>
    <row r="1213" spans="1:2" x14ac:dyDescent="0.3">
      <c r="A1213" s="1">
        <v>44606</v>
      </c>
      <c r="B1213">
        <v>0.21479999999999999</v>
      </c>
    </row>
    <row r="1214" spans="1:2" x14ac:dyDescent="0.3">
      <c r="A1214" s="1">
        <v>44607</v>
      </c>
      <c r="B1214">
        <v>0.21790000000000001</v>
      </c>
    </row>
    <row r="1215" spans="1:2" x14ac:dyDescent="0.3">
      <c r="A1215" s="1">
        <v>44608</v>
      </c>
      <c r="B1215">
        <v>0.22070000000000001</v>
      </c>
    </row>
    <row r="1216" spans="1:2" x14ac:dyDescent="0.3">
      <c r="A1216" s="1">
        <v>44609</v>
      </c>
      <c r="B1216">
        <v>0.22009999999999999</v>
      </c>
    </row>
    <row r="1217" spans="1:2" x14ac:dyDescent="0.3">
      <c r="A1217" s="1">
        <v>44610</v>
      </c>
      <c r="B1217">
        <v>0.22359999999999999</v>
      </c>
    </row>
    <row r="1218" spans="1:2" x14ac:dyDescent="0.3">
      <c r="A1218" s="1">
        <v>44611</v>
      </c>
      <c r="B1218">
        <v>0.22359999999999999</v>
      </c>
    </row>
    <row r="1219" spans="1:2" x14ac:dyDescent="0.3">
      <c r="A1219" s="1">
        <v>44612</v>
      </c>
      <c r="B1219">
        <v>0.22359999999999999</v>
      </c>
    </row>
    <row r="1220" spans="1:2" x14ac:dyDescent="0.3">
      <c r="A1220" s="1">
        <v>44613</v>
      </c>
      <c r="B1220">
        <v>0.22509999999999999</v>
      </c>
    </row>
    <row r="1221" spans="1:2" x14ac:dyDescent="0.3">
      <c r="A1221" s="1">
        <v>44614</v>
      </c>
      <c r="B1221">
        <v>0.22459999999999999</v>
      </c>
    </row>
    <row r="1222" spans="1:2" x14ac:dyDescent="0.3">
      <c r="A1222" s="1">
        <v>44615</v>
      </c>
      <c r="B1222">
        <v>0.2273</v>
      </c>
    </row>
    <row r="1223" spans="1:2" x14ac:dyDescent="0.3">
      <c r="A1223" s="1">
        <v>44616</v>
      </c>
      <c r="B1223">
        <v>0.2286</v>
      </c>
    </row>
    <row r="1224" spans="1:2" x14ac:dyDescent="0.3">
      <c r="A1224" s="1">
        <v>44617</v>
      </c>
      <c r="B1224">
        <v>0.2412</v>
      </c>
    </row>
    <row r="1225" spans="1:2" x14ac:dyDescent="0.3">
      <c r="A1225" s="1">
        <v>44618</v>
      </c>
      <c r="B1225">
        <v>0.2412</v>
      </c>
    </row>
    <row r="1226" spans="1:2" x14ac:dyDescent="0.3">
      <c r="A1226" s="1">
        <v>44619</v>
      </c>
      <c r="B1226">
        <v>0.2412</v>
      </c>
    </row>
    <row r="1227" spans="1:2" x14ac:dyDescent="0.3">
      <c r="A1227" s="1">
        <v>44620</v>
      </c>
      <c r="B1227">
        <v>0.23569999999999999</v>
      </c>
    </row>
    <row r="1228" spans="1:2" x14ac:dyDescent="0.3">
      <c r="A1228" s="1">
        <v>44621</v>
      </c>
      <c r="B1228">
        <v>0.2283</v>
      </c>
    </row>
    <row r="1229" spans="1:2" x14ac:dyDescent="0.3">
      <c r="A1229" s="1">
        <v>44622</v>
      </c>
      <c r="B1229">
        <v>0.23200000000000001</v>
      </c>
    </row>
    <row r="1230" spans="1:2" x14ac:dyDescent="0.3">
      <c r="A1230" s="1">
        <v>44623</v>
      </c>
      <c r="B1230">
        <v>0.2359</v>
      </c>
    </row>
    <row r="1231" spans="1:2" x14ac:dyDescent="0.3">
      <c r="A1231" s="1">
        <v>44624</v>
      </c>
      <c r="B1231">
        <v>0.23649999999999999</v>
      </c>
    </row>
    <row r="1232" spans="1:2" x14ac:dyDescent="0.3">
      <c r="A1232" s="1">
        <v>44625</v>
      </c>
      <c r="B1232">
        <v>0.23649999999999999</v>
      </c>
    </row>
    <row r="1233" spans="1:2" x14ac:dyDescent="0.3">
      <c r="A1233" s="1">
        <v>44626</v>
      </c>
      <c r="B1233">
        <v>0.23649999999999999</v>
      </c>
    </row>
    <row r="1234" spans="1:2" x14ac:dyDescent="0.3">
      <c r="A1234" s="1">
        <v>44627</v>
      </c>
      <c r="B1234">
        <v>0.24049999999999999</v>
      </c>
    </row>
    <row r="1235" spans="1:2" x14ac:dyDescent="0.3">
      <c r="A1235" s="1">
        <v>44628</v>
      </c>
      <c r="B1235">
        <v>0.24740000000000001</v>
      </c>
    </row>
    <row r="1236" spans="1:2" x14ac:dyDescent="0.3">
      <c r="A1236" s="1">
        <v>44629</v>
      </c>
      <c r="B1236">
        <v>0.25330000000000003</v>
      </c>
    </row>
    <row r="1237" spans="1:2" x14ac:dyDescent="0.3">
      <c r="A1237" s="1">
        <v>44630</v>
      </c>
      <c r="B1237">
        <v>0.25659999999999999</v>
      </c>
    </row>
    <row r="1238" spans="1:2" x14ac:dyDescent="0.3">
      <c r="A1238" s="1">
        <v>44631</v>
      </c>
      <c r="B1238">
        <v>0.25330000000000003</v>
      </c>
    </row>
    <row r="1239" spans="1:2" x14ac:dyDescent="0.3">
      <c r="A1239" s="1">
        <v>44632</v>
      </c>
      <c r="B1239">
        <v>0.25330000000000003</v>
      </c>
    </row>
    <row r="1240" spans="1:2" x14ac:dyDescent="0.3">
      <c r="A1240" s="1">
        <v>44633</v>
      </c>
      <c r="B1240">
        <v>0.25330000000000003</v>
      </c>
    </row>
    <row r="1241" spans="1:2" x14ac:dyDescent="0.3">
      <c r="A1241" s="1">
        <v>44634</v>
      </c>
      <c r="B1241">
        <v>0.2586</v>
      </c>
    </row>
    <row r="1242" spans="1:2" x14ac:dyDescent="0.3">
      <c r="A1242" s="1">
        <v>44635</v>
      </c>
      <c r="B1242">
        <v>0.25269999999999998</v>
      </c>
    </row>
    <row r="1243" spans="1:2" x14ac:dyDescent="0.3">
      <c r="A1243" s="1">
        <v>44636</v>
      </c>
      <c r="B1243">
        <v>0.24790000000000001</v>
      </c>
    </row>
    <row r="1244" spans="1:2" x14ac:dyDescent="0.3">
      <c r="A1244" s="1">
        <v>44637</v>
      </c>
      <c r="B1244">
        <v>0.24529999999999999</v>
      </c>
    </row>
    <row r="1245" spans="1:2" x14ac:dyDescent="0.3">
      <c r="A1245" s="1">
        <v>44638</v>
      </c>
      <c r="B1245">
        <v>0.2472</v>
      </c>
    </row>
    <row r="1246" spans="1:2" x14ac:dyDescent="0.3">
      <c r="A1246" s="1">
        <v>44639</v>
      </c>
      <c r="B1246">
        <v>0.2472</v>
      </c>
    </row>
    <row r="1247" spans="1:2" x14ac:dyDescent="0.3">
      <c r="A1247" s="1">
        <v>44640</v>
      </c>
      <c r="B1247">
        <v>0.2472</v>
      </c>
    </row>
    <row r="1248" spans="1:2" x14ac:dyDescent="0.3">
      <c r="A1248" s="1">
        <v>44641</v>
      </c>
      <c r="B1248">
        <v>0.2487</v>
      </c>
    </row>
    <row r="1249" spans="1:2" x14ac:dyDescent="0.3">
      <c r="A1249" s="1">
        <v>44642</v>
      </c>
      <c r="B1249">
        <v>0.24959999999999999</v>
      </c>
    </row>
    <row r="1250" spans="1:2" x14ac:dyDescent="0.3">
      <c r="A1250" s="1">
        <v>44643</v>
      </c>
      <c r="B1250">
        <v>0.24979999999999999</v>
      </c>
    </row>
    <row r="1251" spans="1:2" x14ac:dyDescent="0.3">
      <c r="A1251" s="1">
        <v>44644</v>
      </c>
      <c r="B1251">
        <v>0.24970000000000001</v>
      </c>
    </row>
    <row r="1252" spans="1:2" x14ac:dyDescent="0.3">
      <c r="A1252" s="1">
        <v>44645</v>
      </c>
      <c r="B1252">
        <v>0.25169999999999998</v>
      </c>
    </row>
    <row r="1253" spans="1:2" x14ac:dyDescent="0.3">
      <c r="A1253" s="1">
        <v>44646</v>
      </c>
      <c r="B1253">
        <v>0.25169999999999998</v>
      </c>
    </row>
    <row r="1254" spans="1:2" x14ac:dyDescent="0.3">
      <c r="A1254" s="1">
        <v>44647</v>
      </c>
      <c r="B1254">
        <v>0.25169999999999998</v>
      </c>
    </row>
    <row r="1255" spans="1:2" x14ac:dyDescent="0.3">
      <c r="A1255" s="1">
        <v>44648</v>
      </c>
      <c r="B1255">
        <v>0.253</v>
      </c>
    </row>
    <row r="1256" spans="1:2" x14ac:dyDescent="0.3">
      <c r="A1256" s="1">
        <v>44649</v>
      </c>
      <c r="B1256">
        <v>0.25069999999999998</v>
      </c>
    </row>
    <row r="1257" spans="1:2" x14ac:dyDescent="0.3">
      <c r="A1257" s="1">
        <v>44650</v>
      </c>
      <c r="B1257">
        <v>0.24690000000000001</v>
      </c>
    </row>
    <row r="1258" spans="1:2" x14ac:dyDescent="0.3">
      <c r="A1258" s="1">
        <v>44651</v>
      </c>
      <c r="B1258">
        <v>0.24510000000000001</v>
      </c>
    </row>
    <row r="1259" spans="1:2" x14ac:dyDescent="0.3">
      <c r="A1259" s="1">
        <v>44652</v>
      </c>
      <c r="B1259">
        <v>0.24640000000000001</v>
      </c>
    </row>
    <row r="1260" spans="1:2" x14ac:dyDescent="0.3">
      <c r="A1260" s="1">
        <v>44653</v>
      </c>
      <c r="B1260">
        <v>0.24640000000000001</v>
      </c>
    </row>
    <row r="1261" spans="1:2" x14ac:dyDescent="0.3">
      <c r="A1261" s="1">
        <v>44654</v>
      </c>
      <c r="B1261">
        <v>0.24640000000000001</v>
      </c>
    </row>
    <row r="1262" spans="1:2" x14ac:dyDescent="0.3">
      <c r="A1262" s="1">
        <v>44655</v>
      </c>
      <c r="B1262">
        <v>0.24579999999999999</v>
      </c>
    </row>
    <row r="1263" spans="1:2" x14ac:dyDescent="0.3">
      <c r="A1263" s="1">
        <v>44656</v>
      </c>
      <c r="B1263">
        <v>0.24679999999999999</v>
      </c>
    </row>
    <row r="1264" spans="1:2" x14ac:dyDescent="0.3">
      <c r="A1264" s="1">
        <v>44657</v>
      </c>
      <c r="B1264">
        <v>0.247</v>
      </c>
    </row>
    <row r="1265" spans="1:2" x14ac:dyDescent="0.3">
      <c r="A1265" s="1">
        <v>44658</v>
      </c>
      <c r="B1265">
        <v>0.24709999999999999</v>
      </c>
    </row>
    <row r="1266" spans="1:2" x14ac:dyDescent="0.3">
      <c r="A1266" s="1">
        <v>44659</v>
      </c>
      <c r="B1266">
        <v>0.2487</v>
      </c>
    </row>
    <row r="1267" spans="1:2" x14ac:dyDescent="0.3">
      <c r="A1267" s="1">
        <v>44660</v>
      </c>
      <c r="B1267">
        <v>0.2487</v>
      </c>
    </row>
    <row r="1268" spans="1:2" x14ac:dyDescent="0.3">
      <c r="A1268" s="1">
        <v>44661</v>
      </c>
      <c r="B1268">
        <v>0.2487</v>
      </c>
    </row>
    <row r="1269" spans="1:2" x14ac:dyDescent="0.3">
      <c r="A1269" s="1">
        <v>44662</v>
      </c>
      <c r="B1269">
        <v>0.2475</v>
      </c>
    </row>
    <row r="1270" spans="1:2" x14ac:dyDescent="0.3">
      <c r="A1270" s="1">
        <v>44663</v>
      </c>
      <c r="B1270">
        <v>0.25130000000000002</v>
      </c>
    </row>
    <row r="1271" spans="1:2" x14ac:dyDescent="0.3">
      <c r="A1271" s="1">
        <v>44664</v>
      </c>
      <c r="B1271">
        <v>0.24979999999999999</v>
      </c>
    </row>
    <row r="1272" spans="1:2" x14ac:dyDescent="0.3">
      <c r="A1272" s="1">
        <v>44665</v>
      </c>
      <c r="B1272">
        <v>0.25030000000000002</v>
      </c>
    </row>
    <row r="1273" spans="1:2" x14ac:dyDescent="0.3">
      <c r="A1273" s="1">
        <v>44666</v>
      </c>
      <c r="B1273">
        <v>0.25069999999999998</v>
      </c>
    </row>
    <row r="1274" spans="1:2" x14ac:dyDescent="0.3">
      <c r="A1274" s="1">
        <v>44667</v>
      </c>
      <c r="B1274">
        <v>0.25069999999999998</v>
      </c>
    </row>
    <row r="1275" spans="1:2" x14ac:dyDescent="0.3">
      <c r="A1275" s="1">
        <v>44668</v>
      </c>
      <c r="B1275">
        <v>0.25069999999999998</v>
      </c>
    </row>
    <row r="1276" spans="1:2" x14ac:dyDescent="0.3">
      <c r="A1276" s="1">
        <v>44669</v>
      </c>
      <c r="B1276">
        <v>0.25130000000000002</v>
      </c>
    </row>
    <row r="1277" spans="1:2" x14ac:dyDescent="0.3">
      <c r="A1277" s="1">
        <v>44670</v>
      </c>
      <c r="B1277">
        <v>0.2535</v>
      </c>
    </row>
    <row r="1278" spans="1:2" x14ac:dyDescent="0.3">
      <c r="A1278" s="1">
        <v>44671</v>
      </c>
      <c r="B1278">
        <v>0.252</v>
      </c>
    </row>
    <row r="1279" spans="1:2" x14ac:dyDescent="0.3">
      <c r="A1279" s="1">
        <v>44672</v>
      </c>
      <c r="B1279">
        <v>0.24829999999999999</v>
      </c>
    </row>
    <row r="1280" spans="1:2" x14ac:dyDescent="0.3">
      <c r="A1280" s="1">
        <v>44673</v>
      </c>
      <c r="B1280">
        <v>0.2487</v>
      </c>
    </row>
    <row r="1281" spans="1:2" x14ac:dyDescent="0.3">
      <c r="A1281" s="1">
        <v>44674</v>
      </c>
      <c r="B1281">
        <v>0.2487</v>
      </c>
    </row>
    <row r="1282" spans="1:2" x14ac:dyDescent="0.3">
      <c r="A1282" s="1">
        <v>44675</v>
      </c>
      <c r="B1282">
        <v>0.2487</v>
      </c>
    </row>
    <row r="1283" spans="1:2" x14ac:dyDescent="0.3">
      <c r="A1283" s="1">
        <v>44676</v>
      </c>
      <c r="B1283">
        <v>0.24859999999999999</v>
      </c>
    </row>
    <row r="1284" spans="1:2" x14ac:dyDescent="0.3">
      <c r="A1284" s="1">
        <v>44677</v>
      </c>
      <c r="B1284">
        <v>0.24690000000000001</v>
      </c>
    </row>
    <row r="1285" spans="1:2" x14ac:dyDescent="0.3">
      <c r="A1285" s="1">
        <v>44678</v>
      </c>
      <c r="B1285">
        <v>0.24490000000000001</v>
      </c>
    </row>
    <row r="1286" spans="1:2" x14ac:dyDescent="0.3">
      <c r="A1286" s="1">
        <v>44679</v>
      </c>
      <c r="B1286">
        <v>0.24479999999999999</v>
      </c>
    </row>
    <row r="1287" spans="1:2" x14ac:dyDescent="0.3">
      <c r="A1287" s="1">
        <v>44680</v>
      </c>
      <c r="B1287">
        <v>0.24210000000000001</v>
      </c>
    </row>
    <row r="1288" spans="1:2" x14ac:dyDescent="0.3">
      <c r="A1288" s="1">
        <v>44681</v>
      </c>
      <c r="B1288">
        <v>0.24210000000000001</v>
      </c>
    </row>
    <row r="1289" spans="1:2" x14ac:dyDescent="0.3">
      <c r="A1289" s="1">
        <v>44682</v>
      </c>
      <c r="B1289">
        <v>0.24210000000000001</v>
      </c>
    </row>
    <row r="1290" spans="1:2" x14ac:dyDescent="0.3">
      <c r="A1290" s="1">
        <v>44683</v>
      </c>
      <c r="B1290">
        <v>0.24210000000000001</v>
      </c>
    </row>
    <row r="1291" spans="1:2" x14ac:dyDescent="0.3">
      <c r="A1291" s="1">
        <v>44684</v>
      </c>
      <c r="B1291">
        <v>0.24210000000000001</v>
      </c>
    </row>
    <row r="1292" spans="1:2" x14ac:dyDescent="0.3">
      <c r="A1292" s="1">
        <v>44685</v>
      </c>
      <c r="B1292">
        <v>0.24210000000000001</v>
      </c>
    </row>
    <row r="1293" spans="1:2" x14ac:dyDescent="0.3">
      <c r="A1293" s="1">
        <v>44686</v>
      </c>
      <c r="B1293">
        <v>0.24540000000000001</v>
      </c>
    </row>
    <row r="1294" spans="1:2" x14ac:dyDescent="0.3">
      <c r="A1294" s="1">
        <v>44687</v>
      </c>
      <c r="B1294">
        <v>0.24529999999999999</v>
      </c>
    </row>
    <row r="1295" spans="1:2" x14ac:dyDescent="0.3">
      <c r="A1295" s="1">
        <v>44688</v>
      </c>
      <c r="B1295">
        <v>0.24529999999999999</v>
      </c>
    </row>
    <row r="1296" spans="1:2" x14ac:dyDescent="0.3">
      <c r="A1296" s="1">
        <v>44689</v>
      </c>
      <c r="B1296">
        <v>0.24529999999999999</v>
      </c>
    </row>
    <row r="1297" spans="1:2" x14ac:dyDescent="0.3">
      <c r="A1297" s="1">
        <v>44690</v>
      </c>
      <c r="B1297">
        <v>0.24410000000000001</v>
      </c>
    </row>
    <row r="1298" spans="1:2" x14ac:dyDescent="0.3">
      <c r="A1298" s="1">
        <v>44691</v>
      </c>
      <c r="B1298">
        <v>0.2432</v>
      </c>
    </row>
    <row r="1299" spans="1:2" x14ac:dyDescent="0.3">
      <c r="A1299" s="1">
        <v>44692</v>
      </c>
      <c r="B1299">
        <v>0.24640000000000001</v>
      </c>
    </row>
    <row r="1300" spans="1:2" x14ac:dyDescent="0.3">
      <c r="A1300" s="1">
        <v>44693</v>
      </c>
      <c r="B1300">
        <v>0.24679999999999999</v>
      </c>
    </row>
    <row r="1301" spans="1:2" x14ac:dyDescent="0.3">
      <c r="A1301" s="1">
        <v>44694</v>
      </c>
      <c r="B1301">
        <v>0.2472</v>
      </c>
    </row>
    <row r="1302" spans="1:2" x14ac:dyDescent="0.3">
      <c r="A1302" s="1">
        <v>44695</v>
      </c>
      <c r="B1302">
        <v>0.2472</v>
      </c>
    </row>
    <row r="1303" spans="1:2" x14ac:dyDescent="0.3">
      <c r="A1303" s="1">
        <v>44696</v>
      </c>
      <c r="B1303">
        <v>0.2472</v>
      </c>
    </row>
    <row r="1304" spans="1:2" x14ac:dyDescent="0.3">
      <c r="A1304" s="1">
        <v>44697</v>
      </c>
      <c r="B1304">
        <v>0.24540000000000001</v>
      </c>
    </row>
    <row r="1305" spans="1:2" x14ac:dyDescent="0.3">
      <c r="A1305" s="1">
        <v>44698</v>
      </c>
      <c r="B1305">
        <v>0.24379999999999999</v>
      </c>
    </row>
    <row r="1306" spans="1:2" x14ac:dyDescent="0.3">
      <c r="A1306" s="1">
        <v>44699</v>
      </c>
      <c r="B1306">
        <v>0.25059999999999999</v>
      </c>
    </row>
    <row r="1307" spans="1:2" x14ac:dyDescent="0.3">
      <c r="A1307" s="1">
        <v>44700</v>
      </c>
      <c r="B1307">
        <v>0.25059999999999999</v>
      </c>
    </row>
    <row r="1308" spans="1:2" x14ac:dyDescent="0.3">
      <c r="A1308" s="1">
        <v>44701</v>
      </c>
      <c r="B1308">
        <v>0.25180000000000002</v>
      </c>
    </row>
    <row r="1309" spans="1:2" x14ac:dyDescent="0.3">
      <c r="A1309" s="1">
        <v>44702</v>
      </c>
      <c r="B1309">
        <v>0.25180000000000002</v>
      </c>
    </row>
    <row r="1310" spans="1:2" x14ac:dyDescent="0.3">
      <c r="A1310" s="1">
        <v>44703</v>
      </c>
      <c r="B1310">
        <v>0.25180000000000002</v>
      </c>
    </row>
    <row r="1311" spans="1:2" x14ac:dyDescent="0.3">
      <c r="A1311" s="1">
        <v>44704</v>
      </c>
      <c r="B1311">
        <v>0.25519999999999998</v>
      </c>
    </row>
    <row r="1312" spans="1:2" x14ac:dyDescent="0.3">
      <c r="A1312" s="1">
        <v>44705</v>
      </c>
      <c r="B1312">
        <v>0.25600000000000001</v>
      </c>
    </row>
    <row r="1313" spans="1:2" x14ac:dyDescent="0.3">
      <c r="A1313" s="1">
        <v>44706</v>
      </c>
      <c r="B1313">
        <v>0.25890000000000002</v>
      </c>
    </row>
    <row r="1314" spans="1:2" x14ac:dyDescent="0.3">
      <c r="A1314" s="1">
        <v>44707</v>
      </c>
      <c r="B1314">
        <v>0.26240000000000002</v>
      </c>
    </row>
    <row r="1315" spans="1:2" x14ac:dyDescent="0.3">
      <c r="A1315" s="1">
        <v>44708</v>
      </c>
      <c r="B1315">
        <v>0.2626</v>
      </c>
    </row>
    <row r="1316" spans="1:2" x14ac:dyDescent="0.3">
      <c r="A1316" s="1">
        <v>44709</v>
      </c>
      <c r="B1316">
        <v>0.2626</v>
      </c>
    </row>
    <row r="1317" spans="1:2" x14ac:dyDescent="0.3">
      <c r="A1317" s="1">
        <v>44710</v>
      </c>
      <c r="B1317">
        <v>0.2626</v>
      </c>
    </row>
    <row r="1318" spans="1:2" x14ac:dyDescent="0.3">
      <c r="A1318" s="1">
        <v>44711</v>
      </c>
      <c r="B1318">
        <v>0.26369999999999999</v>
      </c>
    </row>
    <row r="1319" spans="1:2" x14ac:dyDescent="0.3">
      <c r="A1319" s="1">
        <v>44712</v>
      </c>
      <c r="B1319">
        <v>0.26379999999999998</v>
      </c>
    </row>
    <row r="1320" spans="1:2" x14ac:dyDescent="0.3">
      <c r="A1320" s="1">
        <v>44713</v>
      </c>
      <c r="B1320">
        <v>0.26429999999999998</v>
      </c>
    </row>
    <row r="1321" spans="1:2" x14ac:dyDescent="0.3">
      <c r="A1321" s="1">
        <v>44714</v>
      </c>
      <c r="B1321">
        <v>0.26140000000000002</v>
      </c>
    </row>
    <row r="1322" spans="1:2" x14ac:dyDescent="0.3">
      <c r="A1322" s="1">
        <v>44715</v>
      </c>
      <c r="B1322">
        <v>0.26440000000000002</v>
      </c>
    </row>
    <row r="1323" spans="1:2" x14ac:dyDescent="0.3">
      <c r="A1323" s="1">
        <v>44716</v>
      </c>
      <c r="B1323">
        <v>0.26440000000000002</v>
      </c>
    </row>
    <row r="1324" spans="1:2" x14ac:dyDescent="0.3">
      <c r="A1324" s="1">
        <v>44717</v>
      </c>
      <c r="B1324">
        <v>0.26440000000000002</v>
      </c>
    </row>
    <row r="1325" spans="1:2" x14ac:dyDescent="0.3">
      <c r="A1325" s="1">
        <v>44718</v>
      </c>
      <c r="B1325">
        <v>0.26679999999999998</v>
      </c>
    </row>
    <row r="1326" spans="1:2" x14ac:dyDescent="0.3">
      <c r="A1326" s="1">
        <v>44719</v>
      </c>
      <c r="B1326">
        <v>0.26579999999999998</v>
      </c>
    </row>
    <row r="1327" spans="1:2" x14ac:dyDescent="0.3">
      <c r="A1327" s="1">
        <v>44720</v>
      </c>
      <c r="B1327">
        <v>0.26860000000000001</v>
      </c>
    </row>
    <row r="1328" spans="1:2" x14ac:dyDescent="0.3">
      <c r="A1328" s="1">
        <v>44721</v>
      </c>
      <c r="B1328">
        <v>0.27400000000000002</v>
      </c>
    </row>
    <row r="1329" spans="1:2" x14ac:dyDescent="0.3">
      <c r="A1329" s="1">
        <v>44722</v>
      </c>
      <c r="B1329">
        <v>0.27589999999999998</v>
      </c>
    </row>
    <row r="1330" spans="1:2" x14ac:dyDescent="0.3">
      <c r="A1330" s="1">
        <v>44723</v>
      </c>
      <c r="B1330">
        <v>0.27589999999999998</v>
      </c>
    </row>
    <row r="1331" spans="1:2" x14ac:dyDescent="0.3">
      <c r="A1331" s="1">
        <v>44724</v>
      </c>
      <c r="B1331">
        <v>0.27589999999999998</v>
      </c>
    </row>
    <row r="1332" spans="1:2" x14ac:dyDescent="0.3">
      <c r="A1332" s="1">
        <v>44725</v>
      </c>
      <c r="B1332">
        <v>0.27350000000000002</v>
      </c>
    </row>
    <row r="1333" spans="1:2" x14ac:dyDescent="0.3">
      <c r="A1333" s="1">
        <v>44726</v>
      </c>
      <c r="B1333">
        <v>0.27610000000000001</v>
      </c>
    </row>
    <row r="1334" spans="1:2" x14ac:dyDescent="0.3">
      <c r="A1334" s="1">
        <v>44727</v>
      </c>
      <c r="B1334">
        <v>0.2737</v>
      </c>
    </row>
    <row r="1335" spans="1:2" x14ac:dyDescent="0.3">
      <c r="A1335" s="1">
        <v>44728</v>
      </c>
      <c r="B1335">
        <v>0.27239999999999998</v>
      </c>
    </row>
    <row r="1336" spans="1:2" x14ac:dyDescent="0.3">
      <c r="A1336" s="1">
        <v>44729</v>
      </c>
      <c r="B1336">
        <v>0.27479999999999999</v>
      </c>
    </row>
    <row r="1337" spans="1:2" x14ac:dyDescent="0.3">
      <c r="A1337" s="1">
        <v>44730</v>
      </c>
      <c r="B1337">
        <v>0.27479999999999999</v>
      </c>
    </row>
    <row r="1338" spans="1:2" x14ac:dyDescent="0.3">
      <c r="A1338" s="1">
        <v>44731</v>
      </c>
      <c r="B1338">
        <v>0.27479999999999999</v>
      </c>
    </row>
    <row r="1339" spans="1:2" x14ac:dyDescent="0.3">
      <c r="A1339" s="1">
        <v>44732</v>
      </c>
      <c r="B1339">
        <v>0.27650000000000002</v>
      </c>
    </row>
    <row r="1340" spans="1:2" x14ac:dyDescent="0.3">
      <c r="A1340" s="1">
        <v>44733</v>
      </c>
      <c r="B1340">
        <v>0.27610000000000001</v>
      </c>
    </row>
    <row r="1341" spans="1:2" x14ac:dyDescent="0.3">
      <c r="A1341" s="1">
        <v>44734</v>
      </c>
      <c r="B1341">
        <v>0.27589999999999998</v>
      </c>
    </row>
    <row r="1342" spans="1:2" x14ac:dyDescent="0.3">
      <c r="A1342" s="1">
        <v>44735</v>
      </c>
      <c r="B1342">
        <v>0.27479999999999999</v>
      </c>
    </row>
    <row r="1343" spans="1:2" x14ac:dyDescent="0.3">
      <c r="A1343" s="1">
        <v>44736</v>
      </c>
      <c r="B1343">
        <v>0.27539999999999998</v>
      </c>
    </row>
    <row r="1344" spans="1:2" x14ac:dyDescent="0.3">
      <c r="A1344" s="1">
        <v>44737</v>
      </c>
      <c r="B1344">
        <v>0.27539999999999998</v>
      </c>
    </row>
    <row r="1345" spans="1:2" x14ac:dyDescent="0.3">
      <c r="A1345" s="1">
        <v>44738</v>
      </c>
      <c r="B1345">
        <v>0.27539999999999998</v>
      </c>
    </row>
    <row r="1346" spans="1:2" x14ac:dyDescent="0.3">
      <c r="A1346" s="1">
        <v>44739</v>
      </c>
      <c r="B1346">
        <v>0.27500000000000002</v>
      </c>
    </row>
    <row r="1347" spans="1:2" x14ac:dyDescent="0.3">
      <c r="A1347" s="1">
        <v>44740</v>
      </c>
      <c r="B1347">
        <v>0.2656</v>
      </c>
    </row>
    <row r="1348" spans="1:2" x14ac:dyDescent="0.3">
      <c r="A1348" s="1">
        <v>44741</v>
      </c>
      <c r="B1348">
        <v>0.26369999999999999</v>
      </c>
    </row>
    <row r="1349" spans="1:2" x14ac:dyDescent="0.3">
      <c r="A1349" s="1">
        <v>44742</v>
      </c>
      <c r="B1349">
        <v>0.26340000000000002</v>
      </c>
    </row>
    <row r="1350" spans="1:2" x14ac:dyDescent="0.3">
      <c r="A1350" s="1">
        <v>44743</v>
      </c>
      <c r="B1350">
        <v>0.2626</v>
      </c>
    </row>
    <row r="1351" spans="1:2" x14ac:dyDescent="0.3">
      <c r="A1351" s="1">
        <v>44744</v>
      </c>
      <c r="B1351">
        <v>0.2626</v>
      </c>
    </row>
    <row r="1352" spans="1:2" x14ac:dyDescent="0.3">
      <c r="A1352" s="1">
        <v>44745</v>
      </c>
      <c r="B1352">
        <v>0.2626</v>
      </c>
    </row>
    <row r="1353" spans="1:2" x14ac:dyDescent="0.3">
      <c r="A1353" s="1">
        <v>44746</v>
      </c>
      <c r="B1353">
        <v>0.26140000000000002</v>
      </c>
    </row>
    <row r="1354" spans="1:2" x14ac:dyDescent="0.3">
      <c r="A1354" s="1">
        <v>44747</v>
      </c>
      <c r="B1354">
        <v>0.26450000000000001</v>
      </c>
    </row>
    <row r="1355" spans="1:2" x14ac:dyDescent="0.3">
      <c r="A1355" s="1">
        <v>44748</v>
      </c>
      <c r="B1355">
        <v>0.26690000000000003</v>
      </c>
    </row>
    <row r="1356" spans="1:2" x14ac:dyDescent="0.3">
      <c r="A1356" s="1">
        <v>44749</v>
      </c>
      <c r="B1356">
        <v>0.26429999999999998</v>
      </c>
    </row>
    <row r="1357" spans="1:2" x14ac:dyDescent="0.3">
      <c r="A1357" s="1">
        <v>44750</v>
      </c>
      <c r="B1357">
        <v>0.26319999999999999</v>
      </c>
    </row>
    <row r="1358" spans="1:2" x14ac:dyDescent="0.3">
      <c r="A1358" s="1">
        <v>44751</v>
      </c>
      <c r="B1358">
        <v>0.26319999999999999</v>
      </c>
    </row>
    <row r="1359" spans="1:2" x14ac:dyDescent="0.3">
      <c r="A1359" s="1">
        <v>44752</v>
      </c>
      <c r="B1359">
        <v>0.26319999999999999</v>
      </c>
    </row>
    <row r="1360" spans="1:2" x14ac:dyDescent="0.3">
      <c r="A1360" s="1">
        <v>44753</v>
      </c>
      <c r="B1360">
        <v>0.26319999999999999</v>
      </c>
    </row>
    <row r="1361" spans="1:2" x14ac:dyDescent="0.3">
      <c r="A1361" s="1">
        <v>44754</v>
      </c>
      <c r="B1361">
        <v>0.26319999999999999</v>
      </c>
    </row>
    <row r="1362" spans="1:2" x14ac:dyDescent="0.3">
      <c r="A1362" s="1">
        <v>44755</v>
      </c>
      <c r="B1362">
        <v>0.26319999999999999</v>
      </c>
    </row>
    <row r="1363" spans="1:2" x14ac:dyDescent="0.3">
      <c r="A1363" s="1">
        <v>44756</v>
      </c>
      <c r="B1363">
        <v>0.26179999999999998</v>
      </c>
    </row>
    <row r="1364" spans="1:2" x14ac:dyDescent="0.3">
      <c r="A1364" s="1">
        <v>44757</v>
      </c>
      <c r="B1364">
        <v>0.26179999999999998</v>
      </c>
    </row>
    <row r="1365" spans="1:2" x14ac:dyDescent="0.3">
      <c r="A1365" s="1">
        <v>44758</v>
      </c>
      <c r="B1365">
        <v>0.26179999999999998</v>
      </c>
    </row>
    <row r="1366" spans="1:2" x14ac:dyDescent="0.3">
      <c r="A1366" s="1">
        <v>44759</v>
      </c>
      <c r="B1366">
        <v>0.26179999999999998</v>
      </c>
    </row>
    <row r="1367" spans="1:2" x14ac:dyDescent="0.3">
      <c r="A1367" s="1">
        <v>44760</v>
      </c>
      <c r="B1367">
        <v>0.26240000000000002</v>
      </c>
    </row>
    <row r="1368" spans="1:2" x14ac:dyDescent="0.3">
      <c r="A1368" s="1">
        <v>44761</v>
      </c>
      <c r="B1368">
        <v>0.26240000000000002</v>
      </c>
    </row>
    <row r="1369" spans="1:2" x14ac:dyDescent="0.3">
      <c r="A1369" s="1">
        <v>44762</v>
      </c>
      <c r="B1369">
        <v>0.26269999999999999</v>
      </c>
    </row>
    <row r="1370" spans="1:2" x14ac:dyDescent="0.3">
      <c r="A1370" s="1">
        <v>44763</v>
      </c>
      <c r="B1370">
        <v>0.26279999999999998</v>
      </c>
    </row>
    <row r="1371" spans="1:2" x14ac:dyDescent="0.3">
      <c r="A1371" s="1">
        <v>44764</v>
      </c>
      <c r="B1371">
        <v>0.26069999999999999</v>
      </c>
    </row>
    <row r="1372" spans="1:2" x14ac:dyDescent="0.3">
      <c r="A1372" s="1">
        <v>44765</v>
      </c>
      <c r="B1372">
        <v>0.26069999999999999</v>
      </c>
    </row>
    <row r="1373" spans="1:2" x14ac:dyDescent="0.3">
      <c r="A1373" s="1">
        <v>44766</v>
      </c>
      <c r="B1373">
        <v>0.26069999999999999</v>
      </c>
    </row>
    <row r="1374" spans="1:2" x14ac:dyDescent="0.3">
      <c r="A1374" s="1">
        <v>44767</v>
      </c>
      <c r="B1374">
        <v>0.26679999999999998</v>
      </c>
    </row>
    <row r="1375" spans="1:2" x14ac:dyDescent="0.3">
      <c r="A1375" s="1">
        <v>44768</v>
      </c>
      <c r="B1375">
        <v>0.26860000000000001</v>
      </c>
    </row>
    <row r="1376" spans="1:2" x14ac:dyDescent="0.3">
      <c r="A1376" s="1">
        <v>44769</v>
      </c>
      <c r="B1376">
        <v>0.26829999999999998</v>
      </c>
    </row>
    <row r="1377" spans="1:2" x14ac:dyDescent="0.3">
      <c r="A1377" s="1">
        <v>44770</v>
      </c>
      <c r="B1377">
        <v>0.26910000000000001</v>
      </c>
    </row>
    <row r="1378" spans="1:2" x14ac:dyDescent="0.3">
      <c r="A1378" s="1">
        <v>44771</v>
      </c>
      <c r="B1378">
        <v>0.27229999999999999</v>
      </c>
    </row>
    <row r="1379" spans="1:2" x14ac:dyDescent="0.3">
      <c r="A1379" s="1">
        <v>44772</v>
      </c>
      <c r="B1379">
        <v>0.27229999999999999</v>
      </c>
    </row>
    <row r="1380" spans="1:2" x14ac:dyDescent="0.3">
      <c r="A1380" s="1">
        <v>44773</v>
      </c>
      <c r="B1380">
        <v>0.27229999999999999</v>
      </c>
    </row>
    <row r="1381" spans="1:2" x14ac:dyDescent="0.3">
      <c r="A1381" s="1">
        <v>44774</v>
      </c>
      <c r="B1381">
        <v>0.2752</v>
      </c>
    </row>
    <row r="1382" spans="1:2" x14ac:dyDescent="0.3">
      <c r="A1382" s="1">
        <v>44775</v>
      </c>
      <c r="B1382">
        <v>0.27610000000000001</v>
      </c>
    </row>
    <row r="1383" spans="1:2" x14ac:dyDescent="0.3">
      <c r="A1383" s="1">
        <v>44776</v>
      </c>
      <c r="B1383">
        <v>0.27810000000000001</v>
      </c>
    </row>
    <row r="1384" spans="1:2" x14ac:dyDescent="0.3">
      <c r="A1384" s="1">
        <v>44777</v>
      </c>
      <c r="B1384">
        <v>0.27810000000000001</v>
      </c>
    </row>
    <row r="1385" spans="1:2" x14ac:dyDescent="0.3">
      <c r="A1385" s="1">
        <v>44778</v>
      </c>
      <c r="B1385">
        <v>0.27860000000000001</v>
      </c>
    </row>
    <row r="1386" spans="1:2" x14ac:dyDescent="0.3">
      <c r="A1386" s="1">
        <v>44779</v>
      </c>
      <c r="B1386">
        <v>0.27860000000000001</v>
      </c>
    </row>
    <row r="1387" spans="1:2" x14ac:dyDescent="0.3">
      <c r="A1387" s="1">
        <v>44780</v>
      </c>
      <c r="B1387">
        <v>0.27860000000000001</v>
      </c>
    </row>
    <row r="1388" spans="1:2" x14ac:dyDescent="0.3">
      <c r="A1388" s="1">
        <v>44781</v>
      </c>
      <c r="B1388">
        <v>0.28000000000000003</v>
      </c>
    </row>
    <row r="1389" spans="1:2" x14ac:dyDescent="0.3">
      <c r="A1389" s="1">
        <v>44782</v>
      </c>
      <c r="B1389">
        <v>0.27900000000000003</v>
      </c>
    </row>
    <row r="1390" spans="1:2" x14ac:dyDescent="0.3">
      <c r="A1390" s="1">
        <v>44783</v>
      </c>
      <c r="B1390">
        <v>0.28149999999999997</v>
      </c>
    </row>
    <row r="1391" spans="1:2" x14ac:dyDescent="0.3">
      <c r="A1391" s="1">
        <v>44784</v>
      </c>
      <c r="B1391">
        <v>0.28100000000000003</v>
      </c>
    </row>
    <row r="1392" spans="1:2" x14ac:dyDescent="0.3">
      <c r="A1392" s="1">
        <v>44785</v>
      </c>
      <c r="B1392">
        <v>0.28089999999999998</v>
      </c>
    </row>
    <row r="1393" spans="1:2" x14ac:dyDescent="0.3">
      <c r="A1393" s="1">
        <v>44786</v>
      </c>
      <c r="B1393">
        <v>0.28089999999999998</v>
      </c>
    </row>
    <row r="1394" spans="1:2" x14ac:dyDescent="0.3">
      <c r="A1394" s="1">
        <v>44787</v>
      </c>
      <c r="B1394">
        <v>0.28089999999999998</v>
      </c>
    </row>
    <row r="1395" spans="1:2" x14ac:dyDescent="0.3">
      <c r="A1395" s="1">
        <v>44788</v>
      </c>
      <c r="B1395">
        <v>0.28079999999999999</v>
      </c>
    </row>
    <row r="1396" spans="1:2" x14ac:dyDescent="0.3">
      <c r="A1396" s="1">
        <v>44789</v>
      </c>
      <c r="B1396">
        <v>0.28089999999999998</v>
      </c>
    </row>
    <row r="1397" spans="1:2" x14ac:dyDescent="0.3">
      <c r="A1397" s="1">
        <v>44790</v>
      </c>
      <c r="B1397">
        <v>0.28050000000000003</v>
      </c>
    </row>
    <row r="1398" spans="1:2" x14ac:dyDescent="0.3">
      <c r="A1398" s="1">
        <v>44791</v>
      </c>
      <c r="B1398">
        <v>0.28050000000000003</v>
      </c>
    </row>
    <row r="1399" spans="1:2" x14ac:dyDescent="0.3">
      <c r="A1399" s="1">
        <v>44792</v>
      </c>
      <c r="B1399">
        <v>0.27960000000000002</v>
      </c>
    </row>
    <row r="1400" spans="1:2" x14ac:dyDescent="0.3">
      <c r="A1400" s="1">
        <v>44793</v>
      </c>
      <c r="B1400">
        <v>0.27960000000000002</v>
      </c>
    </row>
    <row r="1401" spans="1:2" x14ac:dyDescent="0.3">
      <c r="A1401" s="1">
        <v>44794</v>
      </c>
      <c r="B1401">
        <v>0.27960000000000002</v>
      </c>
    </row>
    <row r="1402" spans="1:2" x14ac:dyDescent="0.3">
      <c r="A1402" s="1">
        <v>44795</v>
      </c>
      <c r="B1402">
        <v>0.2802</v>
      </c>
    </row>
    <row r="1403" spans="1:2" x14ac:dyDescent="0.3">
      <c r="A1403" s="1">
        <v>44796</v>
      </c>
      <c r="B1403">
        <v>0.27579999999999999</v>
      </c>
    </row>
    <row r="1404" spans="1:2" x14ac:dyDescent="0.3">
      <c r="A1404" s="1">
        <v>44797</v>
      </c>
      <c r="B1404">
        <v>0.27729999999999999</v>
      </c>
    </row>
    <row r="1405" spans="1:2" x14ac:dyDescent="0.3">
      <c r="A1405" s="1">
        <v>44798</v>
      </c>
      <c r="B1405">
        <v>0.2792</v>
      </c>
    </row>
    <row r="1406" spans="1:2" x14ac:dyDescent="0.3">
      <c r="A1406" s="1">
        <v>44799</v>
      </c>
      <c r="B1406">
        <v>0.28179999999999999</v>
      </c>
    </row>
    <row r="1407" spans="1:2" x14ac:dyDescent="0.3">
      <c r="A1407" s="1">
        <v>44800</v>
      </c>
      <c r="B1407">
        <v>0.28179999999999999</v>
      </c>
    </row>
    <row r="1408" spans="1:2" x14ac:dyDescent="0.3">
      <c r="A1408" s="1">
        <v>44801</v>
      </c>
      <c r="B1408">
        <v>0.28179999999999999</v>
      </c>
    </row>
    <row r="1409" spans="1:2" x14ac:dyDescent="0.3">
      <c r="A1409" s="1">
        <v>44802</v>
      </c>
      <c r="B1409">
        <v>0.2797</v>
      </c>
    </row>
    <row r="1410" spans="1:2" x14ac:dyDescent="0.3">
      <c r="A1410" s="1">
        <v>44803</v>
      </c>
      <c r="B1410">
        <v>0.2797</v>
      </c>
    </row>
    <row r="1411" spans="1:2" x14ac:dyDescent="0.3">
      <c r="A1411" s="1">
        <v>44804</v>
      </c>
      <c r="B1411">
        <v>0.2757</v>
      </c>
    </row>
    <row r="1412" spans="1:2" x14ac:dyDescent="0.3">
      <c r="A1412" s="1">
        <v>44805</v>
      </c>
      <c r="B1412">
        <v>0.2742</v>
      </c>
    </row>
    <row r="1413" spans="1:2" x14ac:dyDescent="0.3">
      <c r="A1413" s="1">
        <v>44806</v>
      </c>
      <c r="B1413">
        <v>0.27289999999999998</v>
      </c>
    </row>
    <row r="1414" spans="1:2" x14ac:dyDescent="0.3">
      <c r="A1414" s="1">
        <v>44807</v>
      </c>
      <c r="B1414">
        <v>0.27289999999999998</v>
      </c>
    </row>
    <row r="1415" spans="1:2" x14ac:dyDescent="0.3">
      <c r="A1415" s="1">
        <v>44808</v>
      </c>
      <c r="B1415">
        <v>0.27289999999999998</v>
      </c>
    </row>
    <row r="1416" spans="1:2" x14ac:dyDescent="0.3">
      <c r="A1416" s="1">
        <v>44809</v>
      </c>
      <c r="B1416">
        <v>0.27410000000000001</v>
      </c>
    </row>
    <row r="1417" spans="1:2" x14ac:dyDescent="0.3">
      <c r="A1417" s="1">
        <v>44810</v>
      </c>
      <c r="B1417">
        <v>0.27410000000000001</v>
      </c>
    </row>
    <row r="1418" spans="1:2" x14ac:dyDescent="0.3">
      <c r="A1418" s="1">
        <v>44811</v>
      </c>
      <c r="B1418">
        <v>0.27479999999999999</v>
      </c>
    </row>
    <row r="1419" spans="1:2" x14ac:dyDescent="0.3">
      <c r="A1419" s="1">
        <v>44812</v>
      </c>
      <c r="B1419">
        <v>0.27450000000000002</v>
      </c>
    </row>
    <row r="1420" spans="1:2" x14ac:dyDescent="0.3">
      <c r="A1420" s="1">
        <v>44813</v>
      </c>
      <c r="B1420">
        <v>0.27689999999999998</v>
      </c>
    </row>
    <row r="1421" spans="1:2" x14ac:dyDescent="0.3">
      <c r="A1421" s="1">
        <v>44814</v>
      </c>
      <c r="B1421">
        <v>0.27689999999999998</v>
      </c>
    </row>
    <row r="1422" spans="1:2" x14ac:dyDescent="0.3">
      <c r="A1422" s="1">
        <v>44815</v>
      </c>
      <c r="B1422">
        <v>0.27689999999999998</v>
      </c>
    </row>
    <row r="1423" spans="1:2" x14ac:dyDescent="0.3">
      <c r="A1423" s="1">
        <v>44816</v>
      </c>
      <c r="B1423">
        <v>0.27660000000000001</v>
      </c>
    </row>
    <row r="1424" spans="1:2" x14ac:dyDescent="0.3">
      <c r="A1424" s="1">
        <v>44817</v>
      </c>
      <c r="B1424">
        <v>0.27639999999999998</v>
      </c>
    </row>
    <row r="1425" spans="1:2" x14ac:dyDescent="0.3">
      <c r="A1425" s="1">
        <v>44818</v>
      </c>
      <c r="B1425">
        <v>0.2767</v>
      </c>
    </row>
    <row r="1426" spans="1:2" x14ac:dyDescent="0.3">
      <c r="A1426" s="1">
        <v>44819</v>
      </c>
      <c r="B1426">
        <v>0.2737</v>
      </c>
    </row>
    <row r="1427" spans="1:2" x14ac:dyDescent="0.3">
      <c r="A1427" s="1">
        <v>44820</v>
      </c>
      <c r="B1427">
        <v>0.27189999999999998</v>
      </c>
    </row>
    <row r="1428" spans="1:2" x14ac:dyDescent="0.3">
      <c r="A1428" s="1">
        <v>44821</v>
      </c>
      <c r="B1428">
        <v>0.27189999999999998</v>
      </c>
    </row>
    <row r="1429" spans="1:2" x14ac:dyDescent="0.3">
      <c r="A1429" s="1">
        <v>44822</v>
      </c>
      <c r="B1429">
        <v>0.27189999999999998</v>
      </c>
    </row>
    <row r="1430" spans="1:2" x14ac:dyDescent="0.3">
      <c r="A1430" s="1">
        <v>44823</v>
      </c>
      <c r="B1430">
        <v>0.26829999999999998</v>
      </c>
    </row>
    <row r="1431" spans="1:2" x14ac:dyDescent="0.3">
      <c r="A1431" s="1">
        <v>44824</v>
      </c>
      <c r="B1431">
        <v>0.26860000000000001</v>
      </c>
    </row>
    <row r="1432" spans="1:2" x14ac:dyDescent="0.3">
      <c r="A1432" s="1">
        <v>44825</v>
      </c>
      <c r="B1432">
        <v>0.26939999999999997</v>
      </c>
    </row>
    <row r="1433" spans="1:2" x14ac:dyDescent="0.3">
      <c r="A1433" s="1">
        <v>44826</v>
      </c>
      <c r="B1433">
        <v>0.27029999999999998</v>
      </c>
    </row>
    <row r="1434" spans="1:2" x14ac:dyDescent="0.3">
      <c r="A1434" s="1">
        <v>44827</v>
      </c>
      <c r="B1434">
        <v>0.27060000000000001</v>
      </c>
    </row>
    <row r="1435" spans="1:2" x14ac:dyDescent="0.3">
      <c r="A1435" s="1">
        <v>44828</v>
      </c>
      <c r="B1435">
        <v>0.27060000000000001</v>
      </c>
    </row>
    <row r="1436" spans="1:2" x14ac:dyDescent="0.3">
      <c r="A1436" s="1">
        <v>44829</v>
      </c>
      <c r="B1436">
        <v>0.27060000000000001</v>
      </c>
    </row>
    <row r="1437" spans="1:2" x14ac:dyDescent="0.3">
      <c r="A1437" s="1">
        <v>44830</v>
      </c>
      <c r="B1437">
        <v>0.27060000000000001</v>
      </c>
    </row>
    <row r="1438" spans="1:2" x14ac:dyDescent="0.3">
      <c r="A1438" s="1">
        <v>44831</v>
      </c>
      <c r="B1438">
        <v>0.26850000000000002</v>
      </c>
    </row>
    <row r="1439" spans="1:2" x14ac:dyDescent="0.3">
      <c r="A1439" s="1">
        <v>44832</v>
      </c>
      <c r="B1439">
        <v>0.26829999999999998</v>
      </c>
    </row>
    <row r="1440" spans="1:2" x14ac:dyDescent="0.3">
      <c r="A1440" s="1">
        <v>44833</v>
      </c>
      <c r="B1440">
        <v>0.26650000000000001</v>
      </c>
    </row>
    <row r="1441" spans="1:2" x14ac:dyDescent="0.3">
      <c r="A1441" s="1">
        <v>44834</v>
      </c>
      <c r="B1441">
        <v>0.26950000000000002</v>
      </c>
    </row>
    <row r="1442" spans="1:2" x14ac:dyDescent="0.3">
      <c r="A1442" s="1">
        <v>44835</v>
      </c>
      <c r="B1442">
        <v>0.26950000000000002</v>
      </c>
    </row>
    <row r="1443" spans="1:2" x14ac:dyDescent="0.3">
      <c r="A1443" s="1">
        <v>44836</v>
      </c>
      <c r="B1443">
        <v>0.26950000000000002</v>
      </c>
    </row>
    <row r="1444" spans="1:2" x14ac:dyDescent="0.3">
      <c r="A1444" s="1">
        <v>44837</v>
      </c>
      <c r="B1444">
        <v>0.27339999999999998</v>
      </c>
    </row>
    <row r="1445" spans="1:2" x14ac:dyDescent="0.3">
      <c r="A1445" s="1">
        <v>44838</v>
      </c>
      <c r="B1445">
        <v>0.27289999999999998</v>
      </c>
    </row>
    <row r="1446" spans="1:2" x14ac:dyDescent="0.3">
      <c r="A1446" s="1">
        <v>44839</v>
      </c>
      <c r="B1446">
        <v>0.2792</v>
      </c>
    </row>
    <row r="1447" spans="1:2" x14ac:dyDescent="0.3">
      <c r="A1447" s="1">
        <v>44840</v>
      </c>
      <c r="B1447">
        <v>0.28089999999999998</v>
      </c>
    </row>
    <row r="1448" spans="1:2" x14ac:dyDescent="0.3">
      <c r="A1448" s="1">
        <v>44841</v>
      </c>
      <c r="B1448">
        <v>0.28199999999999997</v>
      </c>
    </row>
    <row r="1449" spans="1:2" x14ac:dyDescent="0.3">
      <c r="A1449" s="1">
        <v>44842</v>
      </c>
      <c r="B1449">
        <v>0.28199999999999997</v>
      </c>
    </row>
    <row r="1450" spans="1:2" x14ac:dyDescent="0.3">
      <c r="A1450" s="1">
        <v>44843</v>
      </c>
      <c r="B1450">
        <v>0.28199999999999997</v>
      </c>
    </row>
    <row r="1451" spans="1:2" x14ac:dyDescent="0.3">
      <c r="A1451" s="1">
        <v>44844</v>
      </c>
      <c r="B1451">
        <v>0.28089999999999998</v>
      </c>
    </row>
    <row r="1452" spans="1:2" x14ac:dyDescent="0.3">
      <c r="A1452" s="1">
        <v>44845</v>
      </c>
      <c r="B1452">
        <v>0.27650000000000002</v>
      </c>
    </row>
    <row r="1453" spans="1:2" x14ac:dyDescent="0.3">
      <c r="A1453" s="1">
        <v>44846</v>
      </c>
      <c r="B1453">
        <v>0.2747</v>
      </c>
    </row>
    <row r="1454" spans="1:2" x14ac:dyDescent="0.3">
      <c r="A1454" s="1">
        <v>44847</v>
      </c>
      <c r="B1454">
        <v>0.27389999999999998</v>
      </c>
    </row>
    <row r="1455" spans="1:2" x14ac:dyDescent="0.3">
      <c r="A1455" s="1">
        <v>44848</v>
      </c>
      <c r="B1455">
        <v>0.27500000000000002</v>
      </c>
    </row>
    <row r="1456" spans="1:2" x14ac:dyDescent="0.3">
      <c r="A1456" s="1">
        <v>44849</v>
      </c>
      <c r="B1456">
        <v>0.27500000000000002</v>
      </c>
    </row>
    <row r="1457" spans="1:2" x14ac:dyDescent="0.3">
      <c r="A1457" s="1">
        <v>44850</v>
      </c>
      <c r="B1457">
        <v>0.27500000000000002</v>
      </c>
    </row>
    <row r="1458" spans="1:2" x14ac:dyDescent="0.3">
      <c r="A1458" s="1">
        <v>44851</v>
      </c>
      <c r="B1458">
        <v>0.2727</v>
      </c>
    </row>
    <row r="1459" spans="1:2" x14ac:dyDescent="0.3">
      <c r="A1459" s="1">
        <v>44852</v>
      </c>
      <c r="B1459">
        <v>0.27160000000000001</v>
      </c>
    </row>
    <row r="1460" spans="1:2" x14ac:dyDescent="0.3">
      <c r="A1460" s="1">
        <v>44853</v>
      </c>
      <c r="B1460">
        <v>0.27110000000000001</v>
      </c>
    </row>
    <row r="1461" spans="1:2" x14ac:dyDescent="0.3">
      <c r="A1461" s="1">
        <v>44854</v>
      </c>
      <c r="B1461">
        <v>0.2707</v>
      </c>
    </row>
    <row r="1462" spans="1:2" x14ac:dyDescent="0.3">
      <c r="A1462" s="1">
        <v>44855</v>
      </c>
      <c r="B1462">
        <v>0.26819999999999999</v>
      </c>
    </row>
    <row r="1463" spans="1:2" x14ac:dyDescent="0.3">
      <c r="A1463" s="1">
        <v>44856</v>
      </c>
      <c r="B1463">
        <v>0.26819999999999999</v>
      </c>
    </row>
    <row r="1464" spans="1:2" x14ac:dyDescent="0.3">
      <c r="A1464" s="1">
        <v>44857</v>
      </c>
      <c r="B1464">
        <v>0.26819999999999999</v>
      </c>
    </row>
    <row r="1465" spans="1:2" x14ac:dyDescent="0.3">
      <c r="A1465" s="1">
        <v>44858</v>
      </c>
      <c r="B1465">
        <v>0.26729999999999998</v>
      </c>
    </row>
    <row r="1466" spans="1:2" x14ac:dyDescent="0.3">
      <c r="A1466" s="1">
        <v>44859</v>
      </c>
      <c r="B1466">
        <v>0.27039999999999997</v>
      </c>
    </row>
    <row r="1467" spans="1:2" x14ac:dyDescent="0.3">
      <c r="A1467" s="1">
        <v>44860</v>
      </c>
      <c r="B1467">
        <v>0.26979999999999998</v>
      </c>
    </row>
    <row r="1468" spans="1:2" x14ac:dyDescent="0.3">
      <c r="A1468" s="1">
        <v>44861</v>
      </c>
      <c r="B1468">
        <v>0.2737</v>
      </c>
    </row>
    <row r="1469" spans="1:2" x14ac:dyDescent="0.3">
      <c r="A1469" s="1">
        <v>44862</v>
      </c>
      <c r="B1469">
        <v>0.27300000000000002</v>
      </c>
    </row>
    <row r="1470" spans="1:2" x14ac:dyDescent="0.3">
      <c r="A1470" s="1">
        <v>44863</v>
      </c>
      <c r="B1470">
        <v>0.27300000000000002</v>
      </c>
    </row>
    <row r="1471" spans="1:2" x14ac:dyDescent="0.3">
      <c r="A1471" s="1">
        <v>44864</v>
      </c>
      <c r="B1471">
        <v>0.27300000000000002</v>
      </c>
    </row>
    <row r="1472" spans="1:2" x14ac:dyDescent="0.3">
      <c r="A1472" s="1">
        <v>44865</v>
      </c>
      <c r="B1472">
        <v>0.27300000000000002</v>
      </c>
    </row>
    <row r="1473" spans="1:2" x14ac:dyDescent="0.3">
      <c r="A1473" s="1">
        <v>44866</v>
      </c>
      <c r="B1473">
        <v>0.26960000000000001</v>
      </c>
    </row>
    <row r="1474" spans="1:2" x14ac:dyDescent="0.3">
      <c r="A1474" s="1">
        <v>44867</v>
      </c>
      <c r="B1474">
        <v>0.27139999999999997</v>
      </c>
    </row>
    <row r="1475" spans="1:2" x14ac:dyDescent="0.3">
      <c r="A1475" s="1">
        <v>44868</v>
      </c>
      <c r="B1475">
        <v>0.2712</v>
      </c>
    </row>
    <row r="1476" spans="1:2" x14ac:dyDescent="0.3">
      <c r="A1476" s="1">
        <v>44869</v>
      </c>
      <c r="B1476">
        <v>0.26729999999999998</v>
      </c>
    </row>
    <row r="1477" spans="1:2" x14ac:dyDescent="0.3">
      <c r="A1477" s="1">
        <v>44870</v>
      </c>
      <c r="B1477">
        <v>0.26729999999999998</v>
      </c>
    </row>
    <row r="1478" spans="1:2" x14ac:dyDescent="0.3">
      <c r="A1478" s="1">
        <v>44871</v>
      </c>
      <c r="B1478">
        <v>0.26729999999999998</v>
      </c>
    </row>
    <row r="1479" spans="1:2" x14ac:dyDescent="0.3">
      <c r="A1479" s="1">
        <v>44872</v>
      </c>
      <c r="B1479">
        <v>0.2702</v>
      </c>
    </row>
    <row r="1480" spans="1:2" x14ac:dyDescent="0.3">
      <c r="A1480" s="1">
        <v>44873</v>
      </c>
      <c r="B1480">
        <v>0.27510000000000001</v>
      </c>
    </row>
    <row r="1481" spans="1:2" x14ac:dyDescent="0.3">
      <c r="A1481" s="1">
        <v>44874</v>
      </c>
      <c r="B1481">
        <v>0.27429999999999999</v>
      </c>
    </row>
    <row r="1482" spans="1:2" x14ac:dyDescent="0.3">
      <c r="A1482" s="1">
        <v>44875</v>
      </c>
      <c r="B1482">
        <v>0.28050000000000003</v>
      </c>
    </row>
    <row r="1483" spans="1:2" x14ac:dyDescent="0.3">
      <c r="A1483" s="1">
        <v>44876</v>
      </c>
      <c r="B1483">
        <v>0.28050000000000003</v>
      </c>
    </row>
    <row r="1484" spans="1:2" x14ac:dyDescent="0.3">
      <c r="A1484" s="1">
        <v>44877</v>
      </c>
      <c r="B1484">
        <v>0.28050000000000003</v>
      </c>
    </row>
    <row r="1485" spans="1:2" x14ac:dyDescent="0.3">
      <c r="A1485" s="1">
        <v>44878</v>
      </c>
      <c r="B1485">
        <v>0.28050000000000003</v>
      </c>
    </row>
    <row r="1486" spans="1:2" x14ac:dyDescent="0.3">
      <c r="A1486" s="1">
        <v>44879</v>
      </c>
      <c r="B1486">
        <v>0.28610000000000002</v>
      </c>
    </row>
    <row r="1487" spans="1:2" x14ac:dyDescent="0.3">
      <c r="A1487" s="1">
        <v>44880</v>
      </c>
      <c r="B1487">
        <v>0.2883</v>
      </c>
    </row>
    <row r="1488" spans="1:2" x14ac:dyDescent="0.3">
      <c r="A1488" s="1">
        <v>44881</v>
      </c>
      <c r="B1488">
        <v>0.2913</v>
      </c>
    </row>
    <row r="1489" spans="1:2" x14ac:dyDescent="0.3">
      <c r="A1489" s="1">
        <v>44882</v>
      </c>
      <c r="B1489">
        <v>0.29220000000000002</v>
      </c>
    </row>
    <row r="1490" spans="1:2" x14ac:dyDescent="0.3">
      <c r="A1490" s="1">
        <v>44883</v>
      </c>
      <c r="B1490">
        <v>0.28960000000000002</v>
      </c>
    </row>
    <row r="1491" spans="1:2" x14ac:dyDescent="0.3">
      <c r="A1491" s="1">
        <v>44884</v>
      </c>
      <c r="B1491">
        <v>0.28960000000000002</v>
      </c>
    </row>
    <row r="1492" spans="1:2" x14ac:dyDescent="0.3">
      <c r="A1492" s="1">
        <v>44885</v>
      </c>
      <c r="B1492">
        <v>0.28960000000000002</v>
      </c>
    </row>
    <row r="1493" spans="1:2" x14ac:dyDescent="0.3">
      <c r="A1493" s="1">
        <v>44886</v>
      </c>
      <c r="B1493">
        <v>0.28849999999999998</v>
      </c>
    </row>
    <row r="1494" spans="1:2" x14ac:dyDescent="0.3">
      <c r="A1494" s="1">
        <v>44887</v>
      </c>
      <c r="B1494">
        <v>0.28560000000000002</v>
      </c>
    </row>
    <row r="1495" spans="1:2" x14ac:dyDescent="0.3">
      <c r="A1495" s="1">
        <v>44888</v>
      </c>
      <c r="B1495">
        <v>0.28549999999999998</v>
      </c>
    </row>
    <row r="1496" spans="1:2" x14ac:dyDescent="0.3">
      <c r="A1496" s="1">
        <v>44889</v>
      </c>
      <c r="B1496">
        <v>0.28589999999999999</v>
      </c>
    </row>
    <row r="1497" spans="1:2" x14ac:dyDescent="0.3">
      <c r="A1497" s="1">
        <v>44890</v>
      </c>
      <c r="B1497">
        <v>0.28720000000000001</v>
      </c>
    </row>
    <row r="1498" spans="1:2" x14ac:dyDescent="0.3">
      <c r="A1498" s="1">
        <v>44891</v>
      </c>
      <c r="B1498">
        <v>0.28720000000000001</v>
      </c>
    </row>
    <row r="1499" spans="1:2" x14ac:dyDescent="0.3">
      <c r="A1499" s="1">
        <v>44892</v>
      </c>
      <c r="B1499">
        <v>0.28720000000000001</v>
      </c>
    </row>
    <row r="1500" spans="1:2" x14ac:dyDescent="0.3">
      <c r="A1500" s="1">
        <v>44893</v>
      </c>
      <c r="B1500">
        <v>0.28810000000000002</v>
      </c>
    </row>
    <row r="1501" spans="1:2" x14ac:dyDescent="0.3">
      <c r="A1501" s="1">
        <v>44894</v>
      </c>
      <c r="B1501">
        <v>0.28810000000000002</v>
      </c>
    </row>
    <row r="1502" spans="1:2" x14ac:dyDescent="0.3">
      <c r="A1502" s="1">
        <v>44895</v>
      </c>
      <c r="B1502">
        <v>0.28770000000000001</v>
      </c>
    </row>
    <row r="1503" spans="1:2" x14ac:dyDescent="0.3">
      <c r="A1503" s="1">
        <v>44896</v>
      </c>
      <c r="B1503">
        <v>0.2878</v>
      </c>
    </row>
    <row r="1504" spans="1:2" x14ac:dyDescent="0.3">
      <c r="A1504" s="1">
        <v>44897</v>
      </c>
      <c r="B1504">
        <v>0.2913</v>
      </c>
    </row>
    <row r="1505" spans="1:2" x14ac:dyDescent="0.3">
      <c r="A1505" s="1">
        <v>44898</v>
      </c>
      <c r="B1505">
        <v>0.2913</v>
      </c>
    </row>
    <row r="1506" spans="1:2" x14ac:dyDescent="0.3">
      <c r="A1506" s="1">
        <v>44899</v>
      </c>
      <c r="B1506">
        <v>0.2913</v>
      </c>
    </row>
    <row r="1507" spans="1:2" x14ac:dyDescent="0.3">
      <c r="A1507" s="1">
        <v>44900</v>
      </c>
      <c r="B1507">
        <v>0.29509999999999997</v>
      </c>
    </row>
    <row r="1508" spans="1:2" x14ac:dyDescent="0.3">
      <c r="A1508" s="1">
        <v>44901</v>
      </c>
      <c r="B1508">
        <v>0.29499999999999998</v>
      </c>
    </row>
    <row r="1509" spans="1:2" x14ac:dyDescent="0.3">
      <c r="A1509" s="1">
        <v>44902</v>
      </c>
      <c r="B1509">
        <v>0.2918</v>
      </c>
    </row>
    <row r="1510" spans="1:2" x14ac:dyDescent="0.3">
      <c r="A1510" s="1">
        <v>44903</v>
      </c>
      <c r="B1510">
        <v>0.29449999999999998</v>
      </c>
    </row>
    <row r="1511" spans="1:2" x14ac:dyDescent="0.3">
      <c r="A1511" s="1">
        <v>44904</v>
      </c>
      <c r="B1511">
        <v>0.29289999999999999</v>
      </c>
    </row>
    <row r="1512" spans="1:2" x14ac:dyDescent="0.3">
      <c r="A1512" s="1">
        <v>44905</v>
      </c>
      <c r="B1512">
        <v>0.29289999999999999</v>
      </c>
    </row>
    <row r="1513" spans="1:2" x14ac:dyDescent="0.3">
      <c r="A1513" s="1">
        <v>44906</v>
      </c>
      <c r="B1513">
        <v>0.29289999999999999</v>
      </c>
    </row>
    <row r="1514" spans="1:2" x14ac:dyDescent="0.3">
      <c r="A1514" s="1">
        <v>44907</v>
      </c>
      <c r="B1514">
        <v>0.29420000000000002</v>
      </c>
    </row>
    <row r="1515" spans="1:2" x14ac:dyDescent="0.3">
      <c r="A1515" s="1">
        <v>44908</v>
      </c>
      <c r="B1515">
        <v>0.29459999999999997</v>
      </c>
    </row>
    <row r="1516" spans="1:2" x14ac:dyDescent="0.3">
      <c r="A1516" s="1">
        <v>44909</v>
      </c>
      <c r="B1516">
        <v>0.29620000000000002</v>
      </c>
    </row>
    <row r="1517" spans="1:2" x14ac:dyDescent="0.3">
      <c r="A1517" s="1">
        <v>44910</v>
      </c>
      <c r="B1517">
        <v>0.29620000000000002</v>
      </c>
    </row>
    <row r="1518" spans="1:2" x14ac:dyDescent="0.3">
      <c r="A1518" s="1">
        <v>44911</v>
      </c>
      <c r="B1518">
        <v>0.29380000000000001</v>
      </c>
    </row>
    <row r="1519" spans="1:2" x14ac:dyDescent="0.3">
      <c r="A1519" s="1">
        <v>44912</v>
      </c>
      <c r="B1519">
        <v>0.29380000000000001</v>
      </c>
    </row>
    <row r="1520" spans="1:2" x14ac:dyDescent="0.3">
      <c r="A1520" s="1">
        <v>44913</v>
      </c>
      <c r="B1520">
        <v>0.29380000000000001</v>
      </c>
    </row>
    <row r="1521" spans="1:2" x14ac:dyDescent="0.3">
      <c r="A1521" s="1">
        <v>44914</v>
      </c>
      <c r="B1521">
        <v>0.29249999999999998</v>
      </c>
    </row>
    <row r="1522" spans="1:2" x14ac:dyDescent="0.3">
      <c r="A1522" s="1">
        <v>44915</v>
      </c>
      <c r="B1522">
        <v>0.29449999999999998</v>
      </c>
    </row>
    <row r="1523" spans="1:2" x14ac:dyDescent="0.3">
      <c r="A1523" s="1">
        <v>44916</v>
      </c>
      <c r="B1523">
        <v>0.29609999999999997</v>
      </c>
    </row>
    <row r="1524" spans="1:2" x14ac:dyDescent="0.3">
      <c r="A1524" s="1">
        <v>44917</v>
      </c>
      <c r="B1524">
        <v>0.29720000000000002</v>
      </c>
    </row>
    <row r="1525" spans="1:2" x14ac:dyDescent="0.3">
      <c r="A1525" s="1">
        <v>44918</v>
      </c>
      <c r="B1525">
        <v>0.2989</v>
      </c>
    </row>
    <row r="1526" spans="1:2" x14ac:dyDescent="0.3">
      <c r="A1526" s="1">
        <v>44919</v>
      </c>
      <c r="B1526">
        <v>0.2989</v>
      </c>
    </row>
    <row r="1527" spans="1:2" x14ac:dyDescent="0.3">
      <c r="A1527" s="1">
        <v>44920</v>
      </c>
      <c r="B1527">
        <v>0.2989</v>
      </c>
    </row>
    <row r="1528" spans="1:2" x14ac:dyDescent="0.3">
      <c r="A1528" s="1">
        <v>44921</v>
      </c>
      <c r="B1528">
        <v>0.2954</v>
      </c>
    </row>
    <row r="1529" spans="1:2" x14ac:dyDescent="0.3">
      <c r="A1529" s="1">
        <v>44922</v>
      </c>
      <c r="B1529">
        <v>0.29559999999999997</v>
      </c>
    </row>
    <row r="1530" spans="1:2" x14ac:dyDescent="0.3">
      <c r="A1530" s="1">
        <v>44923</v>
      </c>
      <c r="B1530">
        <v>0.29809999999999998</v>
      </c>
    </row>
    <row r="1531" spans="1:2" x14ac:dyDescent="0.3">
      <c r="A1531" s="1">
        <v>44924</v>
      </c>
      <c r="B1531">
        <v>0.2979</v>
      </c>
    </row>
    <row r="1532" spans="1:2" x14ac:dyDescent="0.3">
      <c r="A1532" s="1">
        <v>44925</v>
      </c>
      <c r="B1532">
        <v>0.29780000000000001</v>
      </c>
    </row>
    <row r="1533" spans="1:2" x14ac:dyDescent="0.3">
      <c r="A1533" s="1">
        <v>44926</v>
      </c>
      <c r="B1533">
        <v>0.29780000000000001</v>
      </c>
    </row>
    <row r="1534" spans="1:2" x14ac:dyDescent="0.3">
      <c r="A1534" s="1">
        <v>44927</v>
      </c>
      <c r="B1534">
        <v>0.29780000000000001</v>
      </c>
    </row>
    <row r="1535" spans="1:2" x14ac:dyDescent="0.3">
      <c r="A1535" s="1">
        <v>44928</v>
      </c>
      <c r="B1535">
        <v>0.29959999999999998</v>
      </c>
    </row>
    <row r="1536" spans="1:2" x14ac:dyDescent="0.3">
      <c r="A1536" s="1">
        <v>44929</v>
      </c>
      <c r="B1536">
        <v>0.29959999999999998</v>
      </c>
    </row>
    <row r="1537" spans="1:2" x14ac:dyDescent="0.3">
      <c r="A1537" s="1">
        <v>44930</v>
      </c>
      <c r="B1537">
        <v>0.30399999999999999</v>
      </c>
    </row>
    <row r="1538" spans="1:2" x14ac:dyDescent="0.3">
      <c r="A1538" s="1">
        <v>44931</v>
      </c>
      <c r="B1538">
        <v>0.30630000000000002</v>
      </c>
    </row>
    <row r="1539" spans="1:2" x14ac:dyDescent="0.3">
      <c r="A1539" s="1">
        <v>44932</v>
      </c>
      <c r="B1539">
        <v>0.30509999999999998</v>
      </c>
    </row>
    <row r="1540" spans="1:2" x14ac:dyDescent="0.3">
      <c r="A1540" s="1">
        <v>44933</v>
      </c>
      <c r="B1540">
        <v>0.30509999999999998</v>
      </c>
    </row>
    <row r="1541" spans="1:2" x14ac:dyDescent="0.3">
      <c r="A1541" s="1">
        <v>44934</v>
      </c>
      <c r="B1541">
        <v>0.30509999999999998</v>
      </c>
    </row>
    <row r="1542" spans="1:2" x14ac:dyDescent="0.3">
      <c r="A1542" s="1">
        <v>44935</v>
      </c>
      <c r="B1542">
        <v>0.30159999999999998</v>
      </c>
    </row>
    <row r="1543" spans="1:2" x14ac:dyDescent="0.3">
      <c r="A1543" s="1">
        <v>44936</v>
      </c>
      <c r="B1543">
        <v>0.30599999999999999</v>
      </c>
    </row>
    <row r="1544" spans="1:2" x14ac:dyDescent="0.3">
      <c r="A1544" s="1">
        <v>44937</v>
      </c>
      <c r="B1544">
        <v>0.30769999999999997</v>
      </c>
    </row>
    <row r="1545" spans="1:2" x14ac:dyDescent="0.3">
      <c r="A1545" s="1">
        <v>44938</v>
      </c>
      <c r="B1545">
        <v>0.30890000000000001</v>
      </c>
    </row>
    <row r="1546" spans="1:2" x14ac:dyDescent="0.3">
      <c r="A1546" s="1">
        <v>44939</v>
      </c>
      <c r="B1546">
        <v>0.30880000000000002</v>
      </c>
    </row>
    <row r="1547" spans="1:2" x14ac:dyDescent="0.3">
      <c r="A1547" s="1">
        <v>44940</v>
      </c>
      <c r="B1547">
        <v>0.30880000000000002</v>
      </c>
    </row>
    <row r="1548" spans="1:2" x14ac:dyDescent="0.3">
      <c r="A1548" s="1">
        <v>44941</v>
      </c>
      <c r="B1548">
        <v>0.30880000000000002</v>
      </c>
    </row>
    <row r="1549" spans="1:2" x14ac:dyDescent="0.3">
      <c r="A1549" s="1">
        <v>44942</v>
      </c>
      <c r="B1549">
        <v>0.31080000000000002</v>
      </c>
    </row>
    <row r="1550" spans="1:2" x14ac:dyDescent="0.3">
      <c r="A1550" s="1">
        <v>44943</v>
      </c>
      <c r="B1550">
        <v>0.31309999999999999</v>
      </c>
    </row>
    <row r="1551" spans="1:2" x14ac:dyDescent="0.3">
      <c r="A1551" s="1">
        <v>44944</v>
      </c>
      <c r="B1551">
        <v>0.31269999999999998</v>
      </c>
    </row>
    <row r="1552" spans="1:2" x14ac:dyDescent="0.3">
      <c r="A1552" s="1">
        <v>44945</v>
      </c>
      <c r="B1552">
        <v>0.3135</v>
      </c>
    </row>
    <row r="1553" spans="1:2" x14ac:dyDescent="0.3">
      <c r="A1553" s="1">
        <v>44946</v>
      </c>
      <c r="B1553">
        <v>0.31340000000000001</v>
      </c>
    </row>
    <row r="1554" spans="1:2" x14ac:dyDescent="0.3">
      <c r="A1554" s="1">
        <v>44947</v>
      </c>
      <c r="B1554">
        <v>0.31340000000000001</v>
      </c>
    </row>
    <row r="1555" spans="1:2" x14ac:dyDescent="0.3">
      <c r="A1555" s="1">
        <v>44948</v>
      </c>
      <c r="B1555">
        <v>0.31340000000000001</v>
      </c>
    </row>
    <row r="1556" spans="1:2" x14ac:dyDescent="0.3">
      <c r="A1556" s="1">
        <v>44949</v>
      </c>
      <c r="B1556">
        <v>0.31580000000000003</v>
      </c>
    </row>
    <row r="1557" spans="1:2" x14ac:dyDescent="0.3">
      <c r="A1557" s="1">
        <v>44950</v>
      </c>
      <c r="B1557">
        <v>0.31559999999999999</v>
      </c>
    </row>
    <row r="1558" spans="1:2" x14ac:dyDescent="0.3">
      <c r="A1558" s="1">
        <v>44951</v>
      </c>
      <c r="B1558">
        <v>0.31530000000000002</v>
      </c>
    </row>
    <row r="1559" spans="1:2" x14ac:dyDescent="0.3">
      <c r="A1559" s="1">
        <v>44952</v>
      </c>
      <c r="B1559">
        <v>0.3155</v>
      </c>
    </row>
    <row r="1560" spans="1:2" x14ac:dyDescent="0.3">
      <c r="A1560" s="1">
        <v>44953</v>
      </c>
      <c r="B1560">
        <v>0.31630000000000003</v>
      </c>
    </row>
    <row r="1561" spans="1:2" x14ac:dyDescent="0.3">
      <c r="A1561" s="1">
        <v>44954</v>
      </c>
      <c r="B1561">
        <v>0.31630000000000003</v>
      </c>
    </row>
    <row r="1562" spans="1:2" x14ac:dyDescent="0.3">
      <c r="A1562" s="1">
        <v>44955</v>
      </c>
      <c r="B1562">
        <v>0.31630000000000003</v>
      </c>
    </row>
    <row r="1563" spans="1:2" x14ac:dyDescent="0.3">
      <c r="A1563" s="1">
        <v>44956</v>
      </c>
      <c r="B1563">
        <v>0.31490000000000001</v>
      </c>
    </row>
    <row r="1564" spans="1:2" x14ac:dyDescent="0.3">
      <c r="A1564" s="1">
        <v>44957</v>
      </c>
      <c r="B1564">
        <v>0.315</v>
      </c>
    </row>
    <row r="1565" spans="1:2" x14ac:dyDescent="0.3">
      <c r="A1565" s="1">
        <v>44958</v>
      </c>
      <c r="B1565">
        <v>0.312</v>
      </c>
    </row>
    <row r="1566" spans="1:2" x14ac:dyDescent="0.3">
      <c r="A1566" s="1">
        <v>44959</v>
      </c>
      <c r="B1566">
        <v>0.315</v>
      </c>
    </row>
    <row r="1567" spans="1:2" x14ac:dyDescent="0.3">
      <c r="A1567" s="1">
        <v>44960</v>
      </c>
      <c r="B1567">
        <v>0.3196</v>
      </c>
    </row>
    <row r="1568" spans="1:2" x14ac:dyDescent="0.3">
      <c r="A1568" s="1">
        <v>44961</v>
      </c>
      <c r="B1568">
        <v>0.3196</v>
      </c>
    </row>
    <row r="1569" spans="1:2" x14ac:dyDescent="0.3">
      <c r="A1569" s="1">
        <v>44962</v>
      </c>
      <c r="B1569">
        <v>0.3196</v>
      </c>
    </row>
    <row r="1570" spans="1:2" x14ac:dyDescent="0.3">
      <c r="A1570" s="1">
        <v>44963</v>
      </c>
      <c r="B1570">
        <v>0.31309999999999999</v>
      </c>
    </row>
    <row r="1571" spans="1:2" x14ac:dyDescent="0.3">
      <c r="A1571" s="1">
        <v>44964</v>
      </c>
      <c r="B1571">
        <v>0.30719999999999997</v>
      </c>
    </row>
    <row r="1572" spans="1:2" x14ac:dyDescent="0.3">
      <c r="A1572" s="1">
        <v>44965</v>
      </c>
      <c r="B1572">
        <v>0.30730000000000002</v>
      </c>
    </row>
    <row r="1573" spans="1:2" x14ac:dyDescent="0.3">
      <c r="A1573" s="1">
        <v>44966</v>
      </c>
      <c r="B1573">
        <v>0.30859999999999999</v>
      </c>
    </row>
    <row r="1574" spans="1:2" x14ac:dyDescent="0.3">
      <c r="A1574" s="1">
        <v>44967</v>
      </c>
      <c r="B1574">
        <v>0.30859999999999999</v>
      </c>
    </row>
    <row r="1575" spans="1:2" x14ac:dyDescent="0.3">
      <c r="A1575" s="1">
        <v>44968</v>
      </c>
      <c r="B1575">
        <v>0.30859999999999999</v>
      </c>
    </row>
    <row r="1576" spans="1:2" x14ac:dyDescent="0.3">
      <c r="A1576" s="1">
        <v>44969</v>
      </c>
      <c r="B1576">
        <v>0.30859999999999999</v>
      </c>
    </row>
    <row r="1577" spans="1:2" x14ac:dyDescent="0.3">
      <c r="A1577" s="1">
        <v>44970</v>
      </c>
      <c r="B1577">
        <v>0.30690000000000001</v>
      </c>
    </row>
    <row r="1578" spans="1:2" x14ac:dyDescent="0.3">
      <c r="A1578" s="1">
        <v>44971</v>
      </c>
      <c r="B1578">
        <v>0.3054</v>
      </c>
    </row>
    <row r="1579" spans="1:2" x14ac:dyDescent="0.3">
      <c r="A1579" s="1">
        <v>44972</v>
      </c>
      <c r="B1579">
        <v>0.3049</v>
      </c>
    </row>
    <row r="1580" spans="1:2" x14ac:dyDescent="0.3">
      <c r="A1580" s="1">
        <v>44973</v>
      </c>
      <c r="B1580">
        <v>0.3029</v>
      </c>
    </row>
    <row r="1581" spans="1:2" x14ac:dyDescent="0.3">
      <c r="A1581" s="1">
        <v>44974</v>
      </c>
      <c r="B1581">
        <v>0.30259999999999998</v>
      </c>
    </row>
    <row r="1582" spans="1:2" x14ac:dyDescent="0.3">
      <c r="A1582" s="1">
        <v>44975</v>
      </c>
      <c r="B1582">
        <v>0.30259999999999998</v>
      </c>
    </row>
    <row r="1583" spans="1:2" x14ac:dyDescent="0.3">
      <c r="A1583" s="1">
        <v>44976</v>
      </c>
      <c r="B1583">
        <v>0.30259999999999998</v>
      </c>
    </row>
    <row r="1584" spans="1:2" x14ac:dyDescent="0.3">
      <c r="A1584" s="1">
        <v>44977</v>
      </c>
      <c r="B1584">
        <v>0.29970000000000002</v>
      </c>
    </row>
    <row r="1585" spans="1:2" x14ac:dyDescent="0.3">
      <c r="A1585" s="1">
        <v>44978</v>
      </c>
      <c r="B1585">
        <v>0.30120000000000002</v>
      </c>
    </row>
    <row r="1586" spans="1:2" x14ac:dyDescent="0.3">
      <c r="A1586" s="1">
        <v>44979</v>
      </c>
      <c r="B1586">
        <v>0.30299999999999999</v>
      </c>
    </row>
    <row r="1587" spans="1:2" x14ac:dyDescent="0.3">
      <c r="A1587" s="1">
        <v>44980</v>
      </c>
      <c r="B1587">
        <v>0.30270000000000002</v>
      </c>
    </row>
    <row r="1588" spans="1:2" x14ac:dyDescent="0.3">
      <c r="A1588" s="1">
        <v>44981</v>
      </c>
      <c r="B1588">
        <v>0.30130000000000001</v>
      </c>
    </row>
    <row r="1589" spans="1:2" x14ac:dyDescent="0.3">
      <c r="A1589" s="1">
        <v>44982</v>
      </c>
      <c r="B1589">
        <v>0.30130000000000001</v>
      </c>
    </row>
    <row r="1590" spans="1:2" x14ac:dyDescent="0.3">
      <c r="A1590" s="1">
        <v>44983</v>
      </c>
      <c r="B1590">
        <v>0.30130000000000001</v>
      </c>
    </row>
    <row r="1591" spans="1:2" x14ac:dyDescent="0.3">
      <c r="A1591" s="1">
        <v>44984</v>
      </c>
      <c r="B1591">
        <v>0.30130000000000001</v>
      </c>
    </row>
    <row r="1592" spans="1:2" x14ac:dyDescent="0.3">
      <c r="A1592" s="1">
        <v>44985</v>
      </c>
      <c r="B1592">
        <v>0.29730000000000001</v>
      </c>
    </row>
    <row r="1593" spans="1:2" x14ac:dyDescent="0.3">
      <c r="A1593" s="1">
        <v>44986</v>
      </c>
      <c r="B1593">
        <v>0.29749999999999999</v>
      </c>
    </row>
    <row r="1594" spans="1:2" x14ac:dyDescent="0.3">
      <c r="A1594" s="1">
        <v>44987</v>
      </c>
      <c r="B1594">
        <v>0.30099999999999999</v>
      </c>
    </row>
    <row r="1595" spans="1:2" x14ac:dyDescent="0.3">
      <c r="A1595" s="1">
        <v>44988</v>
      </c>
      <c r="B1595">
        <v>0.3024</v>
      </c>
    </row>
    <row r="1596" spans="1:2" x14ac:dyDescent="0.3">
      <c r="A1596" s="1">
        <v>44989</v>
      </c>
      <c r="B1596">
        <v>0.3024</v>
      </c>
    </row>
    <row r="1597" spans="1:2" x14ac:dyDescent="0.3">
      <c r="A1597" s="1">
        <v>44990</v>
      </c>
      <c r="B1597">
        <v>0.3024</v>
      </c>
    </row>
    <row r="1598" spans="1:2" x14ac:dyDescent="0.3">
      <c r="A1598" s="1">
        <v>44991</v>
      </c>
      <c r="B1598">
        <v>0.30349999999999999</v>
      </c>
    </row>
    <row r="1599" spans="1:2" x14ac:dyDescent="0.3">
      <c r="A1599" s="1">
        <v>44992</v>
      </c>
      <c r="B1599">
        <v>0.3044</v>
      </c>
    </row>
    <row r="1600" spans="1:2" x14ac:dyDescent="0.3">
      <c r="A1600" s="1">
        <v>44993</v>
      </c>
      <c r="B1600">
        <v>0.3044</v>
      </c>
    </row>
    <row r="1601" spans="1:2" x14ac:dyDescent="0.3">
      <c r="A1601" s="1">
        <v>44994</v>
      </c>
      <c r="B1601">
        <v>0.29920000000000002</v>
      </c>
    </row>
    <row r="1602" spans="1:2" x14ac:dyDescent="0.3">
      <c r="A1602" s="1">
        <v>44995</v>
      </c>
      <c r="B1602">
        <v>0.29970000000000002</v>
      </c>
    </row>
    <row r="1603" spans="1:2" x14ac:dyDescent="0.3">
      <c r="A1603" s="1">
        <v>44996</v>
      </c>
      <c r="B1603">
        <v>0.29970000000000002</v>
      </c>
    </row>
    <row r="1604" spans="1:2" x14ac:dyDescent="0.3">
      <c r="A1604" s="1">
        <v>44997</v>
      </c>
      <c r="B1604">
        <v>0.29970000000000002</v>
      </c>
    </row>
    <row r="1605" spans="1:2" x14ac:dyDescent="0.3">
      <c r="A1605" s="1">
        <v>44998</v>
      </c>
      <c r="B1605">
        <v>0.30299999999999999</v>
      </c>
    </row>
    <row r="1606" spans="1:2" x14ac:dyDescent="0.3">
      <c r="A1606" s="1">
        <v>44999</v>
      </c>
      <c r="B1606">
        <v>0.30990000000000001</v>
      </c>
    </row>
    <row r="1607" spans="1:2" x14ac:dyDescent="0.3">
      <c r="A1607" s="1">
        <v>45000</v>
      </c>
      <c r="B1607">
        <v>0.31430000000000002</v>
      </c>
    </row>
    <row r="1608" spans="1:2" x14ac:dyDescent="0.3">
      <c r="A1608" s="1">
        <v>45001</v>
      </c>
      <c r="B1608">
        <v>0.31509999999999999</v>
      </c>
    </row>
    <row r="1609" spans="1:2" x14ac:dyDescent="0.3">
      <c r="A1609" s="1">
        <v>45002</v>
      </c>
      <c r="B1609">
        <v>0.31690000000000002</v>
      </c>
    </row>
    <row r="1610" spans="1:2" x14ac:dyDescent="0.3">
      <c r="A1610" s="1">
        <v>45003</v>
      </c>
      <c r="B1610">
        <v>0.31690000000000002</v>
      </c>
    </row>
    <row r="1611" spans="1:2" x14ac:dyDescent="0.3">
      <c r="A1611" s="1">
        <v>45004</v>
      </c>
      <c r="B1611">
        <v>0.31690000000000002</v>
      </c>
    </row>
    <row r="1612" spans="1:2" x14ac:dyDescent="0.3">
      <c r="A1612" s="1">
        <v>45005</v>
      </c>
      <c r="B1612">
        <v>0.31909999999999999</v>
      </c>
    </row>
    <row r="1613" spans="1:2" x14ac:dyDescent="0.3">
      <c r="A1613" s="1">
        <v>45006</v>
      </c>
      <c r="B1613">
        <v>0.3286</v>
      </c>
    </row>
    <row r="1614" spans="1:2" x14ac:dyDescent="0.3">
      <c r="A1614" s="1">
        <v>45007</v>
      </c>
      <c r="B1614">
        <v>0.3256</v>
      </c>
    </row>
    <row r="1615" spans="1:2" x14ac:dyDescent="0.3">
      <c r="A1615" s="1">
        <v>45008</v>
      </c>
      <c r="B1615">
        <v>0.32179999999999997</v>
      </c>
    </row>
    <row r="1616" spans="1:2" x14ac:dyDescent="0.3">
      <c r="A1616" s="1">
        <v>45009</v>
      </c>
      <c r="B1616">
        <v>0.3266</v>
      </c>
    </row>
    <row r="1617" spans="1:2" x14ac:dyDescent="0.3">
      <c r="A1617" s="1">
        <v>45010</v>
      </c>
      <c r="B1617">
        <v>0.3266</v>
      </c>
    </row>
    <row r="1618" spans="1:2" x14ac:dyDescent="0.3">
      <c r="A1618" s="1">
        <v>45011</v>
      </c>
      <c r="B1618">
        <v>0.3266</v>
      </c>
    </row>
    <row r="1619" spans="1:2" x14ac:dyDescent="0.3">
      <c r="A1619" s="1">
        <v>45012</v>
      </c>
      <c r="B1619">
        <v>0.33019999999999999</v>
      </c>
    </row>
    <row r="1620" spans="1:2" x14ac:dyDescent="0.3">
      <c r="A1620" s="1">
        <v>45013</v>
      </c>
      <c r="B1620">
        <v>0.32650000000000001</v>
      </c>
    </row>
    <row r="1621" spans="1:2" x14ac:dyDescent="0.3">
      <c r="A1621" s="1">
        <v>45014</v>
      </c>
      <c r="B1621">
        <v>0.3251</v>
      </c>
    </row>
    <row r="1622" spans="1:2" x14ac:dyDescent="0.3">
      <c r="A1622" s="1">
        <v>45015</v>
      </c>
      <c r="B1622">
        <v>0.32769999999999999</v>
      </c>
    </row>
    <row r="1623" spans="1:2" x14ac:dyDescent="0.3">
      <c r="A1623" s="1">
        <v>45016</v>
      </c>
      <c r="B1623">
        <v>0.32950000000000002</v>
      </c>
    </row>
    <row r="1624" spans="1:2" x14ac:dyDescent="0.3">
      <c r="A1624" s="1">
        <v>45017</v>
      </c>
      <c r="B1624">
        <v>0.32950000000000002</v>
      </c>
    </row>
    <row r="1625" spans="1:2" x14ac:dyDescent="0.3">
      <c r="A1625" s="1">
        <v>45018</v>
      </c>
      <c r="B1625">
        <v>0.32950000000000002</v>
      </c>
    </row>
    <row r="1626" spans="1:2" x14ac:dyDescent="0.3">
      <c r="A1626" s="1">
        <v>45019</v>
      </c>
      <c r="B1626">
        <v>0.33100000000000002</v>
      </c>
    </row>
    <row r="1627" spans="1:2" x14ac:dyDescent="0.3">
      <c r="A1627" s="1">
        <v>45020</v>
      </c>
      <c r="B1627">
        <v>0.3286</v>
      </c>
    </row>
    <row r="1628" spans="1:2" x14ac:dyDescent="0.3">
      <c r="A1628" s="1">
        <v>45021</v>
      </c>
      <c r="B1628">
        <v>0.33229999999999998</v>
      </c>
    </row>
    <row r="1629" spans="1:2" x14ac:dyDescent="0.3">
      <c r="A1629" s="1">
        <v>45022</v>
      </c>
      <c r="B1629">
        <v>0.33950000000000002</v>
      </c>
    </row>
    <row r="1630" spans="1:2" x14ac:dyDescent="0.3">
      <c r="A1630" s="1">
        <v>45023</v>
      </c>
      <c r="B1630">
        <v>0.3382</v>
      </c>
    </row>
    <row r="1631" spans="1:2" x14ac:dyDescent="0.3">
      <c r="A1631" s="1">
        <v>45024</v>
      </c>
      <c r="B1631">
        <v>0.3382</v>
      </c>
    </row>
    <row r="1632" spans="1:2" x14ac:dyDescent="0.3">
      <c r="A1632" s="1">
        <v>45025</v>
      </c>
      <c r="B1632">
        <v>0.3382</v>
      </c>
    </row>
    <row r="1633" spans="1:2" x14ac:dyDescent="0.3">
      <c r="A1633" s="1">
        <v>45026</v>
      </c>
      <c r="B1633">
        <v>0.3382</v>
      </c>
    </row>
    <row r="1634" spans="1:2" x14ac:dyDescent="0.3">
      <c r="A1634" s="1">
        <v>45027</v>
      </c>
      <c r="B1634">
        <v>0.33779999999999999</v>
      </c>
    </row>
    <row r="1635" spans="1:2" x14ac:dyDescent="0.3">
      <c r="A1635" s="1">
        <v>45028</v>
      </c>
      <c r="B1635">
        <v>0.33679999999999999</v>
      </c>
    </row>
    <row r="1636" spans="1:2" x14ac:dyDescent="0.3">
      <c r="A1636" s="1">
        <v>45029</v>
      </c>
      <c r="B1636">
        <v>0.33850000000000002</v>
      </c>
    </row>
    <row r="1637" spans="1:2" x14ac:dyDescent="0.3">
      <c r="A1637" s="1">
        <v>45030</v>
      </c>
      <c r="B1637">
        <v>0.34139999999999998</v>
      </c>
    </row>
    <row r="1638" spans="1:2" x14ac:dyDescent="0.3">
      <c r="A1638" s="1">
        <v>45031</v>
      </c>
      <c r="B1638">
        <v>0.34139999999999998</v>
      </c>
    </row>
    <row r="1639" spans="1:2" x14ac:dyDescent="0.3">
      <c r="A1639" s="1">
        <v>45032</v>
      </c>
      <c r="B1639">
        <v>0.34139999999999998</v>
      </c>
    </row>
    <row r="1640" spans="1:2" x14ac:dyDescent="0.3">
      <c r="A1640" s="1">
        <v>45033</v>
      </c>
      <c r="B1640">
        <v>0.34610000000000002</v>
      </c>
    </row>
    <row r="1641" spans="1:2" x14ac:dyDescent="0.3">
      <c r="A1641" s="1">
        <v>45034</v>
      </c>
      <c r="B1641">
        <v>0.34100000000000003</v>
      </c>
    </row>
    <row r="1642" spans="1:2" x14ac:dyDescent="0.3">
      <c r="A1642" s="1">
        <v>45035</v>
      </c>
      <c r="B1642">
        <v>0.34039999999999998</v>
      </c>
    </row>
    <row r="1643" spans="1:2" x14ac:dyDescent="0.3">
      <c r="A1643" s="1">
        <v>45036</v>
      </c>
      <c r="B1643">
        <v>0.33950000000000002</v>
      </c>
    </row>
    <row r="1644" spans="1:2" x14ac:dyDescent="0.3">
      <c r="A1644" s="1">
        <v>45037</v>
      </c>
      <c r="B1644">
        <v>0.33950000000000002</v>
      </c>
    </row>
    <row r="1645" spans="1:2" x14ac:dyDescent="0.3">
      <c r="A1645" s="1">
        <v>45038</v>
      </c>
      <c r="B1645">
        <v>0.33950000000000002</v>
      </c>
    </row>
    <row r="1646" spans="1:2" x14ac:dyDescent="0.3">
      <c r="A1646" s="1">
        <v>45039</v>
      </c>
      <c r="B1646">
        <v>0.33950000000000002</v>
      </c>
    </row>
    <row r="1647" spans="1:2" x14ac:dyDescent="0.3">
      <c r="A1647" s="1">
        <v>45040</v>
      </c>
      <c r="B1647">
        <v>0.33939999999999998</v>
      </c>
    </row>
    <row r="1648" spans="1:2" x14ac:dyDescent="0.3">
      <c r="A1648" s="1">
        <v>45041</v>
      </c>
      <c r="B1648">
        <v>0.34389999999999998</v>
      </c>
    </row>
    <row r="1649" spans="1:2" x14ac:dyDescent="0.3">
      <c r="A1649" s="1">
        <v>45042</v>
      </c>
      <c r="B1649">
        <v>0.34789999999999999</v>
      </c>
    </row>
    <row r="1650" spans="1:2" x14ac:dyDescent="0.3">
      <c r="A1650" s="1">
        <v>45043</v>
      </c>
      <c r="B1650">
        <v>0.3493</v>
      </c>
    </row>
    <row r="1651" spans="1:2" x14ac:dyDescent="0.3">
      <c r="A1651" s="1">
        <v>45044</v>
      </c>
      <c r="B1651">
        <v>0.3528</v>
      </c>
    </row>
    <row r="1652" spans="1:2" x14ac:dyDescent="0.3">
      <c r="A1652" s="1">
        <v>45045</v>
      </c>
      <c r="B1652">
        <v>0.3528</v>
      </c>
    </row>
    <row r="1653" spans="1:2" x14ac:dyDescent="0.3">
      <c r="A1653" s="1">
        <v>45046</v>
      </c>
      <c r="B1653">
        <v>0.3528</v>
      </c>
    </row>
    <row r="1654" spans="1:2" x14ac:dyDescent="0.3">
      <c r="A1654" s="1">
        <v>45047</v>
      </c>
      <c r="B1654">
        <v>0.3528</v>
      </c>
    </row>
    <row r="1655" spans="1:2" x14ac:dyDescent="0.3">
      <c r="A1655" s="1">
        <v>45048</v>
      </c>
      <c r="B1655">
        <v>0.35220000000000001</v>
      </c>
    </row>
    <row r="1656" spans="1:2" x14ac:dyDescent="0.3">
      <c r="A1656" s="1">
        <v>45049</v>
      </c>
      <c r="B1656">
        <v>0.34389999999999998</v>
      </c>
    </row>
    <row r="1657" spans="1:2" x14ac:dyDescent="0.3">
      <c r="A1657" s="1">
        <v>45050</v>
      </c>
      <c r="B1657">
        <v>0.35239999999999999</v>
      </c>
    </row>
    <row r="1658" spans="1:2" x14ac:dyDescent="0.3">
      <c r="A1658" s="1">
        <v>45051</v>
      </c>
      <c r="B1658">
        <v>0.3599</v>
      </c>
    </row>
    <row r="1659" spans="1:2" x14ac:dyDescent="0.3">
      <c r="A1659" s="1">
        <v>45052</v>
      </c>
      <c r="B1659">
        <v>0.3599</v>
      </c>
    </row>
    <row r="1660" spans="1:2" x14ac:dyDescent="0.3">
      <c r="A1660" s="1">
        <v>45053</v>
      </c>
      <c r="B1660">
        <v>0.3599</v>
      </c>
    </row>
    <row r="1661" spans="1:2" x14ac:dyDescent="0.3">
      <c r="A1661" s="1">
        <v>45054</v>
      </c>
      <c r="B1661">
        <v>0.36009999999999998</v>
      </c>
    </row>
    <row r="1662" spans="1:2" x14ac:dyDescent="0.3">
      <c r="A1662" s="1">
        <v>45055</v>
      </c>
      <c r="B1662">
        <v>0.36459999999999998</v>
      </c>
    </row>
    <row r="1663" spans="1:2" x14ac:dyDescent="0.3">
      <c r="A1663" s="1">
        <v>45056</v>
      </c>
      <c r="B1663">
        <v>0.3664</v>
      </c>
    </row>
    <row r="1664" spans="1:2" x14ac:dyDescent="0.3">
      <c r="A1664" s="1">
        <v>45057</v>
      </c>
      <c r="B1664">
        <v>0.36470000000000002</v>
      </c>
    </row>
    <row r="1665" spans="1:2" x14ac:dyDescent="0.3">
      <c r="A1665" s="1">
        <v>45058</v>
      </c>
      <c r="B1665">
        <v>0.36120000000000002</v>
      </c>
    </row>
    <row r="1666" spans="1:2" x14ac:dyDescent="0.3">
      <c r="A1666" s="1">
        <v>45059</v>
      </c>
      <c r="B1666">
        <v>0.36120000000000002</v>
      </c>
    </row>
    <row r="1667" spans="1:2" x14ac:dyDescent="0.3">
      <c r="A1667" s="1">
        <v>45060</v>
      </c>
      <c r="B1667">
        <v>0.36120000000000002</v>
      </c>
    </row>
    <row r="1668" spans="1:2" x14ac:dyDescent="0.3">
      <c r="A1668" s="1">
        <v>45061</v>
      </c>
      <c r="B1668">
        <v>0.35510000000000003</v>
      </c>
    </row>
    <row r="1669" spans="1:2" x14ac:dyDescent="0.3">
      <c r="A1669" s="1">
        <v>45062</v>
      </c>
      <c r="B1669">
        <v>0.35849999999999999</v>
      </c>
    </row>
    <row r="1670" spans="1:2" x14ac:dyDescent="0.3">
      <c r="A1670" s="1">
        <v>45063</v>
      </c>
      <c r="B1670">
        <v>0.35010000000000002</v>
      </c>
    </row>
    <row r="1671" spans="1:2" x14ac:dyDescent="0.3">
      <c r="A1671" s="1">
        <v>45064</v>
      </c>
      <c r="B1671">
        <v>0.34939999999999999</v>
      </c>
    </row>
    <row r="1672" spans="1:2" x14ac:dyDescent="0.3">
      <c r="A1672" s="1">
        <v>45065</v>
      </c>
      <c r="B1672">
        <v>0.34939999999999999</v>
      </c>
    </row>
    <row r="1673" spans="1:2" x14ac:dyDescent="0.3">
      <c r="A1673" s="1">
        <v>45066</v>
      </c>
      <c r="B1673">
        <v>0.34939999999999999</v>
      </c>
    </row>
    <row r="1674" spans="1:2" x14ac:dyDescent="0.3">
      <c r="A1674" s="1">
        <v>45067</v>
      </c>
      <c r="B1674">
        <v>0.34939999999999999</v>
      </c>
    </row>
    <row r="1675" spans="1:2" x14ac:dyDescent="0.3">
      <c r="A1675" s="1">
        <v>45068</v>
      </c>
      <c r="B1675">
        <v>0.34939999999999999</v>
      </c>
    </row>
    <row r="1676" spans="1:2" x14ac:dyDescent="0.3">
      <c r="A1676" s="1">
        <v>45069</v>
      </c>
      <c r="B1676">
        <v>0.34820000000000001</v>
      </c>
    </row>
    <row r="1677" spans="1:2" x14ac:dyDescent="0.3">
      <c r="A1677" s="1">
        <v>45070</v>
      </c>
      <c r="B1677">
        <v>0.34229999999999999</v>
      </c>
    </row>
    <row r="1678" spans="1:2" x14ac:dyDescent="0.3">
      <c r="A1678" s="1">
        <v>45071</v>
      </c>
      <c r="B1678">
        <v>0.3453</v>
      </c>
    </row>
    <row r="1679" spans="1:2" x14ac:dyDescent="0.3">
      <c r="A1679" s="1">
        <v>45072</v>
      </c>
      <c r="B1679">
        <v>0.34289999999999998</v>
      </c>
    </row>
    <row r="1680" spans="1:2" x14ac:dyDescent="0.3">
      <c r="A1680" s="1">
        <v>45073</v>
      </c>
      <c r="B1680">
        <v>0.34289999999999998</v>
      </c>
    </row>
    <row r="1681" spans="1:2" x14ac:dyDescent="0.3">
      <c r="A1681" s="1">
        <v>45074</v>
      </c>
      <c r="B1681">
        <v>0.34289999999999998</v>
      </c>
    </row>
    <row r="1682" spans="1:2" x14ac:dyDescent="0.3">
      <c r="A1682" s="1">
        <v>45075</v>
      </c>
      <c r="B1682">
        <v>0.34610000000000002</v>
      </c>
    </row>
    <row r="1683" spans="1:2" x14ac:dyDescent="0.3">
      <c r="A1683" s="1">
        <v>45076</v>
      </c>
      <c r="B1683">
        <v>0.34150000000000003</v>
      </c>
    </row>
    <row r="1684" spans="1:2" x14ac:dyDescent="0.3">
      <c r="A1684" s="1">
        <v>45077</v>
      </c>
      <c r="B1684">
        <v>0.34910000000000002</v>
      </c>
    </row>
    <row r="1685" spans="1:2" x14ac:dyDescent="0.3">
      <c r="A1685" s="1">
        <v>45078</v>
      </c>
      <c r="B1685">
        <v>0.35599999999999998</v>
      </c>
    </row>
    <row r="1686" spans="1:2" x14ac:dyDescent="0.3">
      <c r="A1686" s="1">
        <v>45079</v>
      </c>
      <c r="B1686">
        <v>0.35420000000000001</v>
      </c>
    </row>
    <row r="1687" spans="1:2" x14ac:dyDescent="0.3">
      <c r="A1687" s="1">
        <v>45080</v>
      </c>
      <c r="B1687">
        <v>0.35420000000000001</v>
      </c>
    </row>
    <row r="1688" spans="1:2" x14ac:dyDescent="0.3">
      <c r="A1688" s="1">
        <v>45081</v>
      </c>
      <c r="B1688">
        <v>0.35420000000000001</v>
      </c>
    </row>
    <row r="1689" spans="1:2" x14ac:dyDescent="0.3">
      <c r="A1689" s="1">
        <v>45082</v>
      </c>
      <c r="B1689">
        <v>0.35809999999999997</v>
      </c>
    </row>
    <row r="1690" spans="1:2" x14ac:dyDescent="0.3">
      <c r="A1690" s="1">
        <v>45083</v>
      </c>
      <c r="B1690">
        <v>0.35859999999999997</v>
      </c>
    </row>
    <row r="1691" spans="1:2" x14ac:dyDescent="0.3">
      <c r="A1691" s="1">
        <v>45084</v>
      </c>
      <c r="B1691">
        <v>0.36559999999999998</v>
      </c>
    </row>
    <row r="1692" spans="1:2" x14ac:dyDescent="0.3">
      <c r="A1692" s="1">
        <v>45085</v>
      </c>
      <c r="B1692">
        <v>0.39040000000000002</v>
      </c>
    </row>
    <row r="1693" spans="1:2" x14ac:dyDescent="0.3">
      <c r="A1693" s="1">
        <v>45086</v>
      </c>
      <c r="B1693">
        <v>0.39350000000000002</v>
      </c>
    </row>
    <row r="1694" spans="1:2" x14ac:dyDescent="0.3">
      <c r="A1694" s="1">
        <v>45087</v>
      </c>
      <c r="B1694">
        <v>0.39350000000000002</v>
      </c>
    </row>
    <row r="1695" spans="1:2" x14ac:dyDescent="0.3">
      <c r="A1695" s="1">
        <v>45088</v>
      </c>
      <c r="B1695">
        <v>0.39350000000000002</v>
      </c>
    </row>
    <row r="1696" spans="1:2" x14ac:dyDescent="0.3">
      <c r="A1696" s="1">
        <v>45089</v>
      </c>
      <c r="B1696">
        <v>0.39879999999999999</v>
      </c>
    </row>
    <row r="1697" spans="1:2" x14ac:dyDescent="0.3">
      <c r="A1697" s="1">
        <v>45090</v>
      </c>
      <c r="B1697">
        <v>0.40039999999999998</v>
      </c>
    </row>
    <row r="1698" spans="1:2" x14ac:dyDescent="0.3">
      <c r="A1698" s="1">
        <v>45091</v>
      </c>
      <c r="B1698">
        <v>0.40300000000000002</v>
      </c>
    </row>
    <row r="1699" spans="1:2" x14ac:dyDescent="0.3">
      <c r="A1699" s="1">
        <v>45092</v>
      </c>
      <c r="B1699">
        <v>0.39739999999999998</v>
      </c>
    </row>
    <row r="1700" spans="1:2" x14ac:dyDescent="0.3">
      <c r="A1700" s="1">
        <v>45093</v>
      </c>
      <c r="B1700">
        <v>0.39600000000000002</v>
      </c>
    </row>
    <row r="1701" spans="1:2" x14ac:dyDescent="0.3">
      <c r="A1701" s="1">
        <v>45094</v>
      </c>
      <c r="B1701">
        <v>0.39600000000000002</v>
      </c>
    </row>
    <row r="1702" spans="1:2" x14ac:dyDescent="0.3">
      <c r="A1702" s="1">
        <v>45095</v>
      </c>
      <c r="B1702">
        <v>0.39600000000000002</v>
      </c>
    </row>
    <row r="1703" spans="1:2" x14ac:dyDescent="0.3">
      <c r="A1703" s="1">
        <v>45096</v>
      </c>
      <c r="B1703">
        <v>0.40189999999999998</v>
      </c>
    </row>
    <row r="1704" spans="1:2" x14ac:dyDescent="0.3">
      <c r="A1704" s="1">
        <v>45097</v>
      </c>
      <c r="B1704">
        <v>0.39879999999999999</v>
      </c>
    </row>
    <row r="1705" spans="1:2" x14ac:dyDescent="0.3">
      <c r="A1705" s="1">
        <v>45098</v>
      </c>
      <c r="B1705">
        <v>0.39879999999999999</v>
      </c>
    </row>
    <row r="1706" spans="1:2" x14ac:dyDescent="0.3">
      <c r="A1706" s="1">
        <v>45099</v>
      </c>
      <c r="B1706">
        <v>0.39439999999999997</v>
      </c>
    </row>
    <row r="1707" spans="1:2" x14ac:dyDescent="0.3">
      <c r="A1707" s="1">
        <v>45100</v>
      </c>
      <c r="B1707">
        <v>0.39479999999999998</v>
      </c>
    </row>
    <row r="1708" spans="1:2" x14ac:dyDescent="0.3">
      <c r="A1708" s="1">
        <v>45101</v>
      </c>
      <c r="B1708">
        <v>0.39479999999999998</v>
      </c>
    </row>
    <row r="1709" spans="1:2" x14ac:dyDescent="0.3">
      <c r="A1709" s="1">
        <v>45102</v>
      </c>
      <c r="B1709">
        <v>0.39479999999999998</v>
      </c>
    </row>
    <row r="1710" spans="1:2" x14ac:dyDescent="0.3">
      <c r="A1710" s="1">
        <v>45103</v>
      </c>
      <c r="B1710">
        <v>0.42020000000000002</v>
      </c>
    </row>
    <row r="1711" spans="1:2" x14ac:dyDescent="0.3">
      <c r="A1711" s="1">
        <v>45104</v>
      </c>
      <c r="B1711">
        <v>0.43180000000000002</v>
      </c>
    </row>
    <row r="1712" spans="1:2" x14ac:dyDescent="0.3">
      <c r="A1712" s="1">
        <v>45105</v>
      </c>
      <c r="B1712">
        <v>0.43180000000000002</v>
      </c>
    </row>
    <row r="1713" spans="1:2" x14ac:dyDescent="0.3">
      <c r="A1713" s="1">
        <v>45106</v>
      </c>
      <c r="B1713">
        <v>0.43180000000000002</v>
      </c>
    </row>
    <row r="1714" spans="1:2" x14ac:dyDescent="0.3">
      <c r="A1714" s="1">
        <v>45107</v>
      </c>
      <c r="B1714">
        <v>0.43180000000000002</v>
      </c>
    </row>
    <row r="1715" spans="1:2" x14ac:dyDescent="0.3">
      <c r="A1715" s="1">
        <v>45108</v>
      </c>
      <c r="B1715">
        <v>0.43180000000000002</v>
      </c>
    </row>
    <row r="1716" spans="1:2" x14ac:dyDescent="0.3">
      <c r="A1716" s="1">
        <v>45109</v>
      </c>
      <c r="B1716">
        <v>0.43180000000000002</v>
      </c>
    </row>
    <row r="1717" spans="1:2" x14ac:dyDescent="0.3">
      <c r="A1717" s="1">
        <v>45110</v>
      </c>
      <c r="B1717">
        <v>0.43219999999999997</v>
      </c>
    </row>
    <row r="1718" spans="1:2" x14ac:dyDescent="0.3">
      <c r="A1718" s="1">
        <v>45111</v>
      </c>
      <c r="B1718">
        <v>0.434</v>
      </c>
    </row>
    <row r="1719" spans="1:2" x14ac:dyDescent="0.3">
      <c r="A1719" s="1">
        <v>45112</v>
      </c>
      <c r="B1719">
        <v>0.437</v>
      </c>
    </row>
    <row r="1720" spans="1:2" x14ac:dyDescent="0.3">
      <c r="A1720" s="1">
        <v>45113</v>
      </c>
      <c r="B1720">
        <v>0.43690000000000001</v>
      </c>
    </row>
    <row r="1721" spans="1:2" x14ac:dyDescent="0.3">
      <c r="A1721" s="1">
        <v>45114</v>
      </c>
      <c r="B1721">
        <v>0.4355</v>
      </c>
    </row>
    <row r="1722" spans="1:2" x14ac:dyDescent="0.3">
      <c r="A1722" s="1">
        <v>45115</v>
      </c>
      <c r="B1722">
        <v>0.4355</v>
      </c>
    </row>
    <row r="1723" spans="1:2" x14ac:dyDescent="0.3">
      <c r="A1723" s="1">
        <v>45116</v>
      </c>
      <c r="B1723">
        <v>0.4355</v>
      </c>
    </row>
    <row r="1724" spans="1:2" x14ac:dyDescent="0.3">
      <c r="A1724" s="1">
        <v>45117</v>
      </c>
      <c r="B1724">
        <v>0.43280000000000002</v>
      </c>
    </row>
    <row r="1725" spans="1:2" x14ac:dyDescent="0.3">
      <c r="A1725" s="1">
        <v>45118</v>
      </c>
      <c r="B1725">
        <v>0.435</v>
      </c>
    </row>
    <row r="1726" spans="1:2" x14ac:dyDescent="0.3">
      <c r="A1726" s="1">
        <v>45119</v>
      </c>
      <c r="B1726">
        <v>0.43540000000000001</v>
      </c>
    </row>
    <row r="1727" spans="1:2" x14ac:dyDescent="0.3">
      <c r="A1727" s="1">
        <v>45120</v>
      </c>
      <c r="B1727">
        <v>0.43609999999999999</v>
      </c>
    </row>
    <row r="1728" spans="1:2" x14ac:dyDescent="0.3">
      <c r="A1728" s="1">
        <v>45121</v>
      </c>
      <c r="B1728">
        <v>0.44119999999999998</v>
      </c>
    </row>
    <row r="1729" spans="1:2" x14ac:dyDescent="0.3">
      <c r="A1729" s="1">
        <v>45122</v>
      </c>
      <c r="B1729">
        <v>0.44119999999999998</v>
      </c>
    </row>
    <row r="1730" spans="1:2" x14ac:dyDescent="0.3">
      <c r="A1730" s="1">
        <v>45123</v>
      </c>
      <c r="B1730">
        <v>0.44119999999999998</v>
      </c>
    </row>
    <row r="1731" spans="1:2" x14ac:dyDescent="0.3">
      <c r="A1731" s="1">
        <v>45124</v>
      </c>
      <c r="B1731">
        <v>0.44040000000000001</v>
      </c>
    </row>
    <row r="1732" spans="1:2" x14ac:dyDescent="0.3">
      <c r="A1732" s="1">
        <v>45125</v>
      </c>
      <c r="B1732">
        <v>0.44259999999999999</v>
      </c>
    </row>
    <row r="1733" spans="1:2" x14ac:dyDescent="0.3">
      <c r="A1733" s="1">
        <v>45126</v>
      </c>
      <c r="B1733">
        <v>0.4551</v>
      </c>
    </row>
    <row r="1734" spans="1:2" x14ac:dyDescent="0.3">
      <c r="A1734" s="1">
        <v>45127</v>
      </c>
      <c r="B1734">
        <v>0.45979999999999999</v>
      </c>
    </row>
    <row r="1735" spans="1:2" x14ac:dyDescent="0.3">
      <c r="A1735" s="1">
        <v>45128</v>
      </c>
      <c r="B1735">
        <v>0.4622</v>
      </c>
    </row>
    <row r="1736" spans="1:2" x14ac:dyDescent="0.3">
      <c r="A1736" s="1">
        <v>45129</v>
      </c>
      <c r="B1736">
        <v>0.4622</v>
      </c>
    </row>
    <row r="1737" spans="1:2" x14ac:dyDescent="0.3">
      <c r="A1737" s="1">
        <v>45130</v>
      </c>
      <c r="B1737">
        <v>0.4622</v>
      </c>
    </row>
    <row r="1738" spans="1:2" x14ac:dyDescent="0.3">
      <c r="A1738" s="1">
        <v>45131</v>
      </c>
      <c r="B1738">
        <v>0.46039999999999998</v>
      </c>
    </row>
    <row r="1739" spans="1:2" x14ac:dyDescent="0.3">
      <c r="A1739" s="1">
        <v>45132</v>
      </c>
      <c r="B1739">
        <v>0.45960000000000001</v>
      </c>
    </row>
    <row r="1740" spans="1:2" x14ac:dyDescent="0.3">
      <c r="A1740" s="1">
        <v>45133</v>
      </c>
      <c r="B1740">
        <v>0.4572</v>
      </c>
    </row>
    <row r="1741" spans="1:2" x14ac:dyDescent="0.3">
      <c r="A1741" s="1">
        <v>45134</v>
      </c>
      <c r="B1741">
        <v>0.4602</v>
      </c>
    </row>
    <row r="1742" spans="1:2" x14ac:dyDescent="0.3">
      <c r="A1742" s="1">
        <v>45135</v>
      </c>
      <c r="B1742">
        <v>0.46110000000000001</v>
      </c>
    </row>
    <row r="1743" spans="1:2" x14ac:dyDescent="0.3">
      <c r="A1743" s="1">
        <v>45136</v>
      </c>
      <c r="B1743">
        <v>0.46110000000000001</v>
      </c>
    </row>
    <row r="1744" spans="1:2" x14ac:dyDescent="0.3">
      <c r="A1744" s="1">
        <v>45137</v>
      </c>
      <c r="B1744">
        <v>0.46110000000000001</v>
      </c>
    </row>
    <row r="1745" spans="1:2" x14ac:dyDescent="0.3">
      <c r="A1745" s="1">
        <v>45138</v>
      </c>
      <c r="B1745">
        <v>0.45750000000000002</v>
      </c>
    </row>
    <row r="1746" spans="1:2" x14ac:dyDescent="0.3">
      <c r="A1746" s="1">
        <v>45139</v>
      </c>
      <c r="B1746">
        <v>0.45700000000000002</v>
      </c>
    </row>
    <row r="1747" spans="1:2" x14ac:dyDescent="0.3">
      <c r="A1747" s="1">
        <v>45140</v>
      </c>
      <c r="B1747">
        <v>0.45729999999999998</v>
      </c>
    </row>
    <row r="1748" spans="1:2" x14ac:dyDescent="0.3">
      <c r="A1748" s="1">
        <v>45141</v>
      </c>
      <c r="B1748">
        <v>0.4572</v>
      </c>
    </row>
    <row r="1749" spans="1:2" x14ac:dyDescent="0.3">
      <c r="A1749" s="1">
        <v>45142</v>
      </c>
      <c r="B1749">
        <v>0.45329999999999998</v>
      </c>
    </row>
    <row r="1750" spans="1:2" x14ac:dyDescent="0.3">
      <c r="A1750" s="1">
        <v>45143</v>
      </c>
      <c r="B1750">
        <v>0.45329999999999998</v>
      </c>
    </row>
    <row r="1751" spans="1:2" x14ac:dyDescent="0.3">
      <c r="A1751" s="1">
        <v>45144</v>
      </c>
      <c r="B1751">
        <v>0.45329999999999998</v>
      </c>
    </row>
    <row r="1752" spans="1:2" x14ac:dyDescent="0.3">
      <c r="A1752" s="1">
        <v>45145</v>
      </c>
      <c r="B1752">
        <v>0.45319999999999999</v>
      </c>
    </row>
    <row r="1753" spans="1:2" x14ac:dyDescent="0.3">
      <c r="A1753" s="1">
        <v>45146</v>
      </c>
      <c r="B1753">
        <v>0.45329999999999998</v>
      </c>
    </row>
    <row r="1754" spans="1:2" x14ac:dyDescent="0.3">
      <c r="A1754" s="1">
        <v>45147</v>
      </c>
      <c r="B1754">
        <v>0.45779999999999998</v>
      </c>
    </row>
    <row r="1755" spans="1:2" x14ac:dyDescent="0.3">
      <c r="A1755" s="1">
        <v>45148</v>
      </c>
      <c r="B1755">
        <v>0.45269999999999999</v>
      </c>
    </row>
    <row r="1756" spans="1:2" x14ac:dyDescent="0.3">
      <c r="A1756" s="1">
        <v>45149</v>
      </c>
      <c r="B1756">
        <v>0.45100000000000001</v>
      </c>
    </row>
    <row r="1757" spans="1:2" x14ac:dyDescent="0.3">
      <c r="A1757" s="1">
        <v>45150</v>
      </c>
      <c r="B1757">
        <v>0.45100000000000001</v>
      </c>
    </row>
    <row r="1758" spans="1:2" x14ac:dyDescent="0.3">
      <c r="A1758" s="1">
        <v>45151</v>
      </c>
      <c r="B1758">
        <v>0.45100000000000001</v>
      </c>
    </row>
    <row r="1759" spans="1:2" x14ac:dyDescent="0.3">
      <c r="A1759" s="1">
        <v>45152</v>
      </c>
      <c r="B1759">
        <v>0.44919999999999999</v>
      </c>
    </row>
    <row r="1760" spans="1:2" x14ac:dyDescent="0.3">
      <c r="A1760" s="1">
        <v>45153</v>
      </c>
      <c r="B1760">
        <v>0.4521</v>
      </c>
    </row>
    <row r="1761" spans="1:2" x14ac:dyDescent="0.3">
      <c r="A1761" s="1">
        <v>45154</v>
      </c>
      <c r="B1761">
        <v>0.45319999999999999</v>
      </c>
    </row>
    <row r="1762" spans="1:2" x14ac:dyDescent="0.3">
      <c r="A1762" s="1">
        <v>45155</v>
      </c>
      <c r="B1762">
        <v>0.45150000000000001</v>
      </c>
    </row>
    <row r="1763" spans="1:2" x14ac:dyDescent="0.3">
      <c r="A1763" s="1">
        <v>45156</v>
      </c>
      <c r="B1763">
        <v>0.45150000000000001</v>
      </c>
    </row>
    <row r="1764" spans="1:2" x14ac:dyDescent="0.3">
      <c r="A1764" s="1">
        <v>45157</v>
      </c>
      <c r="B1764">
        <v>0.45150000000000001</v>
      </c>
    </row>
    <row r="1765" spans="1:2" x14ac:dyDescent="0.3">
      <c r="A1765" s="1">
        <v>45158</v>
      </c>
      <c r="B1765">
        <v>0.45150000000000001</v>
      </c>
    </row>
    <row r="1766" spans="1:2" x14ac:dyDescent="0.3">
      <c r="A1766" s="1">
        <v>45159</v>
      </c>
      <c r="B1766">
        <v>0.45019999999999999</v>
      </c>
    </row>
    <row r="1767" spans="1:2" x14ac:dyDescent="0.3">
      <c r="A1767" s="1">
        <v>45160</v>
      </c>
      <c r="B1767">
        <v>0.4577</v>
      </c>
    </row>
    <row r="1768" spans="1:2" x14ac:dyDescent="0.3">
      <c r="A1768" s="1">
        <v>45161</v>
      </c>
      <c r="B1768">
        <v>0.45150000000000001</v>
      </c>
    </row>
    <row r="1769" spans="1:2" x14ac:dyDescent="0.3">
      <c r="A1769" s="1">
        <v>45162</v>
      </c>
      <c r="B1769">
        <v>0.4541</v>
      </c>
    </row>
    <row r="1770" spans="1:2" x14ac:dyDescent="0.3">
      <c r="A1770" s="1">
        <v>45163</v>
      </c>
      <c r="B1770">
        <v>0.4577</v>
      </c>
    </row>
    <row r="1771" spans="1:2" x14ac:dyDescent="0.3">
      <c r="A1771" s="1">
        <v>45164</v>
      </c>
      <c r="B1771">
        <v>0.4577</v>
      </c>
    </row>
    <row r="1772" spans="1:2" x14ac:dyDescent="0.3">
      <c r="A1772" s="1">
        <v>45165</v>
      </c>
      <c r="B1772">
        <v>0.4577</v>
      </c>
    </row>
    <row r="1773" spans="1:2" x14ac:dyDescent="0.3">
      <c r="A1773" s="1">
        <v>45166</v>
      </c>
      <c r="B1773">
        <v>0.44579999999999997</v>
      </c>
    </row>
    <row r="1774" spans="1:2" x14ac:dyDescent="0.3">
      <c r="A1774" s="1">
        <v>45167</v>
      </c>
      <c r="B1774">
        <v>0.44390000000000002</v>
      </c>
    </row>
    <row r="1775" spans="1:2" x14ac:dyDescent="0.3">
      <c r="A1775" s="1">
        <v>45168</v>
      </c>
      <c r="B1775">
        <v>0.44390000000000002</v>
      </c>
    </row>
    <row r="1776" spans="1:2" x14ac:dyDescent="0.3">
      <c r="A1776" s="1">
        <v>45169</v>
      </c>
      <c r="B1776">
        <v>0.44280000000000003</v>
      </c>
    </row>
    <row r="1777" spans="1:2" x14ac:dyDescent="0.3">
      <c r="A1777" s="1">
        <v>45170</v>
      </c>
      <c r="B1777">
        <v>0.44779999999999998</v>
      </c>
    </row>
    <row r="1778" spans="1:2" x14ac:dyDescent="0.3">
      <c r="A1778" s="1">
        <v>45171</v>
      </c>
      <c r="B1778">
        <v>0.44779999999999998</v>
      </c>
    </row>
    <row r="1779" spans="1:2" x14ac:dyDescent="0.3">
      <c r="A1779" s="1">
        <v>45172</v>
      </c>
      <c r="B1779">
        <v>0.44779999999999998</v>
      </c>
    </row>
    <row r="1780" spans="1:2" x14ac:dyDescent="0.3">
      <c r="A1780" s="1">
        <v>45173</v>
      </c>
      <c r="B1780">
        <v>0.44879999999999998</v>
      </c>
    </row>
    <row r="1781" spans="1:2" x14ac:dyDescent="0.3">
      <c r="A1781" s="1">
        <v>45174</v>
      </c>
      <c r="B1781">
        <v>0.44640000000000002</v>
      </c>
    </row>
    <row r="1782" spans="1:2" x14ac:dyDescent="0.3">
      <c r="A1782" s="1">
        <v>45175</v>
      </c>
      <c r="B1782">
        <v>0.4461</v>
      </c>
    </row>
    <row r="1783" spans="1:2" x14ac:dyDescent="0.3">
      <c r="A1783" s="1">
        <v>45176</v>
      </c>
      <c r="B1783">
        <v>0.44290000000000002</v>
      </c>
    </row>
    <row r="1784" spans="1:2" x14ac:dyDescent="0.3">
      <c r="A1784" s="1">
        <v>45177</v>
      </c>
      <c r="B1784">
        <v>0.44500000000000001</v>
      </c>
    </row>
    <row r="1785" spans="1:2" x14ac:dyDescent="0.3">
      <c r="A1785" s="1">
        <v>45178</v>
      </c>
      <c r="B1785">
        <v>0.44500000000000001</v>
      </c>
    </row>
    <row r="1786" spans="1:2" x14ac:dyDescent="0.3">
      <c r="A1786" s="1">
        <v>45179</v>
      </c>
      <c r="B1786">
        <v>0.44500000000000001</v>
      </c>
    </row>
    <row r="1787" spans="1:2" x14ac:dyDescent="0.3">
      <c r="A1787" s="1">
        <v>45180</v>
      </c>
      <c r="B1787">
        <v>0.44690000000000002</v>
      </c>
    </row>
    <row r="1788" spans="1:2" x14ac:dyDescent="0.3">
      <c r="A1788" s="1">
        <v>45181</v>
      </c>
      <c r="B1788">
        <v>0.44629999999999997</v>
      </c>
    </row>
    <row r="1789" spans="1:2" x14ac:dyDescent="0.3">
      <c r="A1789" s="1">
        <v>45182</v>
      </c>
      <c r="B1789">
        <v>0.44650000000000001</v>
      </c>
    </row>
    <row r="1790" spans="1:2" x14ac:dyDescent="0.3">
      <c r="A1790" s="1">
        <v>45183</v>
      </c>
      <c r="B1790">
        <v>0.44750000000000001</v>
      </c>
    </row>
    <row r="1791" spans="1:2" x14ac:dyDescent="0.3">
      <c r="A1791" s="1">
        <v>45184</v>
      </c>
      <c r="B1791">
        <v>0.44419999999999998</v>
      </c>
    </row>
    <row r="1792" spans="1:2" x14ac:dyDescent="0.3">
      <c r="A1792" s="1">
        <v>45185</v>
      </c>
      <c r="B1792">
        <v>0.44419999999999998</v>
      </c>
    </row>
    <row r="1793" spans="1:2" x14ac:dyDescent="0.3">
      <c r="A1793" s="1">
        <v>45186</v>
      </c>
      <c r="B1793">
        <v>0.44419999999999998</v>
      </c>
    </row>
    <row r="1794" spans="1:2" x14ac:dyDescent="0.3">
      <c r="A1794" s="1">
        <v>45187</v>
      </c>
      <c r="B1794">
        <v>0.4461</v>
      </c>
    </row>
    <row r="1795" spans="1:2" x14ac:dyDescent="0.3">
      <c r="A1795" s="1">
        <v>45188</v>
      </c>
      <c r="B1795">
        <v>0.44769999999999999</v>
      </c>
    </row>
    <row r="1796" spans="1:2" x14ac:dyDescent="0.3">
      <c r="A1796" s="1">
        <v>45189</v>
      </c>
      <c r="B1796">
        <v>0.4496</v>
      </c>
    </row>
    <row r="1797" spans="1:2" x14ac:dyDescent="0.3">
      <c r="A1797" s="1">
        <v>45190</v>
      </c>
      <c r="B1797">
        <v>0.45</v>
      </c>
    </row>
    <row r="1798" spans="1:2" x14ac:dyDescent="0.3">
      <c r="A1798" s="1">
        <v>45191</v>
      </c>
      <c r="B1798">
        <v>0.44869999999999999</v>
      </c>
    </row>
    <row r="1799" spans="1:2" x14ac:dyDescent="0.3">
      <c r="A1799" s="1">
        <v>45192</v>
      </c>
      <c r="B1799">
        <v>0.44869999999999999</v>
      </c>
    </row>
    <row r="1800" spans="1:2" x14ac:dyDescent="0.3">
      <c r="A1800" s="1">
        <v>45193</v>
      </c>
      <c r="B1800">
        <v>0.44869999999999999</v>
      </c>
    </row>
    <row r="1801" spans="1:2" x14ac:dyDescent="0.3">
      <c r="A1801" s="1">
        <v>45194</v>
      </c>
      <c r="B1801">
        <v>0.45019999999999999</v>
      </c>
    </row>
    <row r="1802" spans="1:2" x14ac:dyDescent="0.3">
      <c r="A1802" s="1">
        <v>45195</v>
      </c>
      <c r="B1802">
        <v>0.44969999999999999</v>
      </c>
    </row>
    <row r="1803" spans="1:2" x14ac:dyDescent="0.3">
      <c r="A1803" s="1">
        <v>45196</v>
      </c>
      <c r="B1803">
        <v>0.45129999999999998</v>
      </c>
    </row>
    <row r="1804" spans="1:2" x14ac:dyDescent="0.3">
      <c r="A1804" s="1">
        <v>45197</v>
      </c>
      <c r="B1804">
        <v>0.44629999999999997</v>
      </c>
    </row>
    <row r="1805" spans="1:2" x14ac:dyDescent="0.3">
      <c r="A1805" s="1">
        <v>45198</v>
      </c>
      <c r="B1805">
        <v>0.44469999999999998</v>
      </c>
    </row>
    <row r="1806" spans="1:2" x14ac:dyDescent="0.3">
      <c r="A1806" s="1">
        <v>45199</v>
      </c>
      <c r="B1806">
        <v>0.44469999999999998</v>
      </c>
    </row>
    <row r="1807" spans="1:2" x14ac:dyDescent="0.3">
      <c r="A1807" s="1">
        <v>45200</v>
      </c>
      <c r="B1807">
        <v>0.44469999999999998</v>
      </c>
    </row>
    <row r="1808" spans="1:2" x14ac:dyDescent="0.3">
      <c r="A1808" s="1">
        <v>45201</v>
      </c>
      <c r="B1808">
        <v>0.44190000000000002</v>
      </c>
    </row>
    <row r="1809" spans="1:2" x14ac:dyDescent="0.3">
      <c r="A1809" s="1">
        <v>45202</v>
      </c>
      <c r="B1809">
        <v>0.43840000000000001</v>
      </c>
    </row>
    <row r="1810" spans="1:2" x14ac:dyDescent="0.3">
      <c r="A1810" s="1">
        <v>45203</v>
      </c>
      <c r="B1810">
        <v>0.43630000000000002</v>
      </c>
    </row>
    <row r="1811" spans="1:2" x14ac:dyDescent="0.3">
      <c r="A1811" s="1">
        <v>45204</v>
      </c>
      <c r="B1811">
        <v>0.442</v>
      </c>
    </row>
    <row r="1812" spans="1:2" x14ac:dyDescent="0.3">
      <c r="A1812" s="1">
        <v>45205</v>
      </c>
      <c r="B1812">
        <v>0.43640000000000001</v>
      </c>
    </row>
    <row r="1813" spans="1:2" x14ac:dyDescent="0.3">
      <c r="A1813" s="1">
        <v>45206</v>
      </c>
      <c r="B1813">
        <v>0.43640000000000001</v>
      </c>
    </row>
    <row r="1814" spans="1:2" x14ac:dyDescent="0.3">
      <c r="A1814" s="1">
        <v>45207</v>
      </c>
      <c r="B1814">
        <v>0.43640000000000001</v>
      </c>
    </row>
    <row r="1815" spans="1:2" x14ac:dyDescent="0.3">
      <c r="A1815" s="1">
        <v>45208</v>
      </c>
      <c r="B1815">
        <v>0.43569999999999998</v>
      </c>
    </row>
    <row r="1816" spans="1:2" x14ac:dyDescent="0.3">
      <c r="A1816" s="1">
        <v>45209</v>
      </c>
      <c r="B1816">
        <v>0.44090000000000001</v>
      </c>
    </row>
    <row r="1817" spans="1:2" x14ac:dyDescent="0.3">
      <c r="A1817" s="1">
        <v>45210</v>
      </c>
      <c r="B1817">
        <v>0.45279999999999998</v>
      </c>
    </row>
    <row r="1818" spans="1:2" x14ac:dyDescent="0.3">
      <c r="A1818" s="1">
        <v>45211</v>
      </c>
      <c r="B1818">
        <v>0.45069999999999999</v>
      </c>
    </row>
    <row r="1819" spans="1:2" x14ac:dyDescent="0.3">
      <c r="A1819" s="1">
        <v>45212</v>
      </c>
      <c r="B1819">
        <v>0.45540000000000003</v>
      </c>
    </row>
    <row r="1820" spans="1:2" x14ac:dyDescent="0.3">
      <c r="A1820" s="1">
        <v>45213</v>
      </c>
      <c r="B1820">
        <v>0.45540000000000003</v>
      </c>
    </row>
    <row r="1821" spans="1:2" x14ac:dyDescent="0.3">
      <c r="A1821" s="1">
        <v>45214</v>
      </c>
      <c r="B1821">
        <v>0.45540000000000003</v>
      </c>
    </row>
    <row r="1822" spans="1:2" x14ac:dyDescent="0.3">
      <c r="A1822" s="1">
        <v>45215</v>
      </c>
      <c r="B1822">
        <v>0.45440000000000003</v>
      </c>
    </row>
    <row r="1823" spans="1:2" x14ac:dyDescent="0.3">
      <c r="A1823" s="1">
        <v>45216</v>
      </c>
      <c r="B1823">
        <v>0.45929999999999999</v>
      </c>
    </row>
    <row r="1824" spans="1:2" x14ac:dyDescent="0.3">
      <c r="A1824" s="1">
        <v>45217</v>
      </c>
      <c r="B1824">
        <v>0.4612</v>
      </c>
    </row>
    <row r="1825" spans="1:2" x14ac:dyDescent="0.3">
      <c r="A1825" s="1">
        <v>45218</v>
      </c>
      <c r="B1825">
        <v>0.48430000000000001</v>
      </c>
    </row>
    <row r="1826" spans="1:2" x14ac:dyDescent="0.3">
      <c r="A1826" s="1">
        <v>45219</v>
      </c>
      <c r="B1826">
        <v>0.47270000000000001</v>
      </c>
    </row>
    <row r="1827" spans="1:2" x14ac:dyDescent="0.3">
      <c r="A1827" s="1">
        <v>45220</v>
      </c>
      <c r="B1827">
        <v>0.47270000000000001</v>
      </c>
    </row>
    <row r="1828" spans="1:2" x14ac:dyDescent="0.3">
      <c r="A1828" s="1">
        <v>45221</v>
      </c>
      <c r="B1828">
        <v>0.47270000000000001</v>
      </c>
    </row>
    <row r="1829" spans="1:2" x14ac:dyDescent="0.3">
      <c r="A1829" s="1">
        <v>45222</v>
      </c>
      <c r="B1829">
        <v>0.47849999999999998</v>
      </c>
    </row>
    <row r="1830" spans="1:2" x14ac:dyDescent="0.3">
      <c r="A1830" s="1">
        <v>45223</v>
      </c>
      <c r="B1830">
        <v>0.48020000000000002</v>
      </c>
    </row>
    <row r="1831" spans="1:2" x14ac:dyDescent="0.3">
      <c r="A1831" s="1">
        <v>45224</v>
      </c>
      <c r="B1831">
        <v>0.48049999999999998</v>
      </c>
    </row>
    <row r="1832" spans="1:2" x14ac:dyDescent="0.3">
      <c r="A1832" s="1">
        <v>45225</v>
      </c>
      <c r="B1832">
        <v>0.4889</v>
      </c>
    </row>
    <row r="1833" spans="1:2" x14ac:dyDescent="0.3">
      <c r="A1833" s="1">
        <v>45226</v>
      </c>
      <c r="B1833">
        <v>0.4824</v>
      </c>
    </row>
    <row r="1834" spans="1:2" x14ac:dyDescent="0.3">
      <c r="A1834" s="1">
        <v>45227</v>
      </c>
      <c r="B1834">
        <v>0.4824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Hesap</vt:lpstr>
      <vt:lpstr>sigara fiyatları</vt:lpstr>
      <vt:lpstr>altın fonu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2023-11-02T10:46:00Z</dcterms:modified>
</cp:coreProperties>
</file>