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furka\OneDrive\Desktop\vitademy\excel\66 rsi\"/>
    </mc:Choice>
  </mc:AlternateContent>
  <xr:revisionPtr revIDLastSave="0" documentId="13_ncr:1_{201AF15B-96F6-42ED-9ED7-A0FE1CD4242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si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2" l="1"/>
  <c r="I18" i="2"/>
  <c r="I19" i="2"/>
  <c r="I20" i="2"/>
  <c r="I21" i="2"/>
  <c r="I22" i="2"/>
  <c r="I23" i="2"/>
  <c r="I24" i="2"/>
  <c r="I25" i="2"/>
  <c r="I26" i="2"/>
  <c r="I27" i="2"/>
  <c r="I28" i="2"/>
  <c r="I17" i="2"/>
  <c r="I16" i="2"/>
  <c r="H17" i="2"/>
  <c r="H18" i="2"/>
  <c r="H19" i="2"/>
  <c r="H21" i="2"/>
  <c r="H22" i="2"/>
  <c r="H23" i="2"/>
  <c r="H24" i="2"/>
  <c r="H25" i="2"/>
  <c r="H26" i="2"/>
  <c r="H27" i="2"/>
  <c r="H28" i="2"/>
  <c r="H16" i="2"/>
  <c r="G17" i="2"/>
  <c r="G18" i="2"/>
  <c r="G19" i="2"/>
  <c r="G20" i="2"/>
  <c r="G21" i="2"/>
  <c r="G22" i="2"/>
  <c r="G23" i="2"/>
  <c r="G24" i="2"/>
  <c r="G25" i="2"/>
  <c r="G26" i="2"/>
  <c r="G27" i="2"/>
  <c r="G28" i="2"/>
  <c r="E18" i="2"/>
  <c r="F18" i="2"/>
  <c r="E19" i="2"/>
  <c r="E20" i="2" s="1"/>
  <c r="E21" i="2" s="1"/>
  <c r="E22" i="2" s="1"/>
  <c r="E23" i="2" s="1"/>
  <c r="E24" i="2" s="1"/>
  <c r="E25" i="2" s="1"/>
  <c r="E26" i="2" s="1"/>
  <c r="E27" i="2" s="1"/>
  <c r="E28" i="2" s="1"/>
  <c r="F19" i="2"/>
  <c r="F20" i="2" s="1"/>
  <c r="F21" i="2" s="1"/>
  <c r="F22" i="2" s="1"/>
  <c r="F23" i="2" s="1"/>
  <c r="F24" i="2" s="1"/>
  <c r="F25" i="2" s="1"/>
  <c r="F26" i="2" s="1"/>
  <c r="F27" i="2" s="1"/>
  <c r="F28" i="2" s="1"/>
  <c r="F17" i="2"/>
  <c r="E17" i="2"/>
  <c r="G16" i="2"/>
  <c r="F16" i="2"/>
  <c r="E16" i="2"/>
  <c r="C4" i="2"/>
  <c r="D4" i="2"/>
  <c r="C5" i="2"/>
  <c r="D5" i="2"/>
  <c r="C6" i="2"/>
  <c r="D6" i="2"/>
  <c r="C7" i="2"/>
  <c r="D7" i="2"/>
  <c r="C8" i="2"/>
  <c r="D8" i="2"/>
  <c r="C9" i="2"/>
  <c r="D9" i="2"/>
  <c r="C10" i="2"/>
  <c r="D10" i="2"/>
  <c r="C11" i="2"/>
  <c r="D11" i="2"/>
  <c r="C12" i="2"/>
  <c r="D12" i="2"/>
  <c r="C13" i="2"/>
  <c r="D13" i="2"/>
  <c r="C14" i="2"/>
  <c r="D14" i="2"/>
  <c r="C15" i="2"/>
  <c r="D15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C23" i="2"/>
  <c r="D23" i="2"/>
  <c r="C24" i="2"/>
  <c r="D24" i="2"/>
  <c r="C25" i="2"/>
  <c r="D25" i="2"/>
  <c r="C26" i="2"/>
  <c r="D26" i="2"/>
  <c r="C27" i="2"/>
  <c r="D27" i="2"/>
  <c r="C28" i="2"/>
  <c r="D28" i="2"/>
  <c r="D3" i="2"/>
  <c r="C3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2E04E7F-83CA-4798-937D-A162D16364D2}" keepAlive="1" name="Query - Bitcoin Historical Data (1)" description="Connection to the 'Bitcoin Historical Data (1)' query in the workbook." type="5" refreshedVersion="0" background="1">
    <dbPr connection="Provider=Microsoft.Mashup.OleDb.1;Data Source=$Workbook$;Location=&quot;Bitcoin Historical Data (1)&quot;;Extended Properties=&quot;&quot;" command="SELECT * FROM [Bitcoin Historical Data (1)]"/>
  </connection>
</connections>
</file>

<file path=xl/sharedStrings.xml><?xml version="1.0" encoding="utf-8"?>
<sst xmlns="http://schemas.openxmlformats.org/spreadsheetml/2006/main" count="17" uniqueCount="16">
  <si>
    <t>Kazanç</t>
  </si>
  <si>
    <t>Kayıp</t>
  </si>
  <si>
    <t>Ort. Kazanç</t>
  </si>
  <si>
    <t>Ort. Kayıp</t>
  </si>
  <si>
    <t>RS</t>
  </si>
  <si>
    <t>RSI</t>
  </si>
  <si>
    <t>Gün</t>
  </si>
  <si>
    <t>RSI HESAPLAMA</t>
  </si>
  <si>
    <t>RS (Relative Strength):</t>
  </si>
  <si>
    <t>Ortalama Kazanç/Ortalama Kayıp</t>
  </si>
  <si>
    <t>100 - (100/(1+RS))</t>
  </si>
  <si>
    <t>RSI Periyodu</t>
  </si>
  <si>
    <t>Kapanış Fiyatı</t>
  </si>
  <si>
    <t>RSI Alım Emri</t>
  </si>
  <si>
    <t>RSI Satış Emri</t>
  </si>
  <si>
    <t>Emir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</si>
</sst>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11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3" borderId="1" xfId="0" applyFill="1" applyBorder="1"/>
    <xf numFmtId="0" fontId="0" fillId="0" borderId="1" xfId="0" applyBorder="1"/>
    <xf numFmtId="0" fontId="1" fillId="2" borderId="2" xfId="0" applyFont="1" applyFill="1" applyBorder="1" applyAlignment="1">
      <alignment horizontal="center"/>
    </xf>
    <xf numFmtId="4" fontId="0" fillId="3" borderId="2" xfId="0" applyNumberFormat="1" applyFill="1" applyBorder="1"/>
    <xf numFmtId="4" fontId="0" fillId="3" borderId="1" xfId="0" applyNumberFormat="1" applyFill="1" applyBorder="1"/>
    <xf numFmtId="4" fontId="0" fillId="0" borderId="2" xfId="0" applyNumberFormat="1" applyBorder="1"/>
    <xf numFmtId="4" fontId="0" fillId="0" borderId="1" xfId="0" applyNumberFormat="1" applyBorder="1"/>
    <xf numFmtId="1" fontId="0" fillId="3" borderId="2" xfId="0" applyNumberFormat="1" applyFill="1" applyBorder="1"/>
    <xf numFmtId="1" fontId="0" fillId="0" borderId="2" xfId="0" applyNumberFormat="1" applyBorder="1"/>
    <xf numFmtId="0" fontId="1" fillId="2" borderId="0" xfId="0" applyFont="1" applyFill="1" applyAlignment="1">
      <alignment horizontal="center"/>
    </xf>
    <xf numFmtId="0" fontId="0" fillId="0" borderId="6" xfId="0" applyBorder="1"/>
    <xf numFmtId="0" fontId="0" fillId="0" borderId="7" xfId="0" applyBorder="1"/>
    <xf numFmtId="2" fontId="0" fillId="3" borderId="1" xfId="0" applyNumberFormat="1" applyFill="1" applyBorder="1"/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rgb="FFFF33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457200</xdr:colOff>
      <xdr:row>21</xdr:row>
      <xdr:rowOff>47505</xdr:rowOff>
    </xdr:from>
    <xdr:to>
      <xdr:col>16</xdr:col>
      <xdr:colOff>224118</xdr:colOff>
      <xdr:row>25</xdr:row>
      <xdr:rowOff>107154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98B095-0DA5-FB65-FBAA-CC5F8AACBE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7341" y="3839576"/>
          <a:ext cx="4034118" cy="776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B13C4-515D-4EFD-9517-2EFD4531CE48}">
  <dimension ref="A1:S28"/>
  <sheetViews>
    <sheetView tabSelected="1" zoomScale="85" zoomScaleNormal="85" workbookViewId="0">
      <selection activeCell="R26" sqref="R26"/>
    </sheetView>
  </sheetViews>
  <sheetFormatPr defaultRowHeight="14.4" x14ac:dyDescent="0.3"/>
  <cols>
    <col min="2" max="2" width="12.88671875" bestFit="1" customWidth="1"/>
    <col min="3" max="3" width="9" bestFit="1" customWidth="1"/>
    <col min="4" max="5" width="10.6640625" bestFit="1" customWidth="1"/>
    <col min="6" max="6" width="9.44140625" bestFit="1" customWidth="1"/>
    <col min="19" max="19" width="11.21875" customWidth="1"/>
  </cols>
  <sheetData>
    <row r="1" spans="1:19" x14ac:dyDescent="0.3">
      <c r="A1" s="3" t="s">
        <v>6</v>
      </c>
      <c r="B1" s="3" t="s">
        <v>12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10" t="s">
        <v>15</v>
      </c>
    </row>
    <row r="2" spans="1:19" ht="15" customHeight="1" x14ac:dyDescent="0.3">
      <c r="A2" s="1">
        <v>1</v>
      </c>
      <c r="B2" s="4">
        <v>54.8</v>
      </c>
      <c r="C2" s="5"/>
      <c r="D2" s="4"/>
      <c r="E2" s="5"/>
      <c r="F2" s="4"/>
      <c r="G2" s="1"/>
      <c r="H2" s="8"/>
      <c r="I2" s="8"/>
    </row>
    <row r="3" spans="1:19" x14ac:dyDescent="0.3">
      <c r="A3" s="2">
        <v>2</v>
      </c>
      <c r="B3" s="6">
        <v>56.8</v>
      </c>
      <c r="C3" s="7">
        <f>IF(B3&gt;B2,B3-B2,0)</f>
        <v>2</v>
      </c>
      <c r="D3" s="6">
        <f>IF(B3&lt;B2,B2-B3,0)</f>
        <v>0</v>
      </c>
      <c r="E3" s="7"/>
      <c r="F3" s="6"/>
      <c r="G3" s="2"/>
      <c r="H3" s="9"/>
      <c r="I3" s="9"/>
    </row>
    <row r="4" spans="1:19" ht="15" thickBot="1" x14ac:dyDescent="0.35">
      <c r="A4" s="1">
        <v>3</v>
      </c>
      <c r="B4" s="4">
        <v>57.85</v>
      </c>
      <c r="C4" s="7">
        <f t="shared" ref="C4:C28" si="0">IF(B4&gt;B3,B4-B3,0)</f>
        <v>1.0500000000000043</v>
      </c>
      <c r="D4" s="6">
        <f t="shared" ref="D4:D28" si="1">IF(B4&lt;B3,B3-B4,0)</f>
        <v>0</v>
      </c>
      <c r="E4" s="5"/>
      <c r="F4" s="4"/>
      <c r="G4" s="1"/>
      <c r="H4" s="8"/>
      <c r="I4" s="8"/>
    </row>
    <row r="5" spans="1:19" ht="14.4" customHeight="1" x14ac:dyDescent="0.3">
      <c r="A5" s="2">
        <v>4</v>
      </c>
      <c r="B5" s="6">
        <v>59.85</v>
      </c>
      <c r="C5" s="7">
        <f t="shared" si="0"/>
        <v>2</v>
      </c>
      <c r="D5" s="6">
        <f t="shared" si="1"/>
        <v>0</v>
      </c>
      <c r="E5" s="7"/>
      <c r="F5" s="6"/>
      <c r="G5" s="2"/>
      <c r="H5" s="9"/>
      <c r="I5" s="9"/>
      <c r="N5" s="22" t="s">
        <v>7</v>
      </c>
      <c r="O5" s="23"/>
      <c r="P5" s="23"/>
      <c r="Q5" s="23"/>
      <c r="R5" s="23"/>
      <c r="S5" s="24"/>
    </row>
    <row r="6" spans="1:19" ht="14.4" customHeight="1" x14ac:dyDescent="0.3">
      <c r="A6" s="1">
        <v>5</v>
      </c>
      <c r="B6" s="4">
        <v>60.57</v>
      </c>
      <c r="C6" s="7">
        <f t="shared" si="0"/>
        <v>0.71999999999999886</v>
      </c>
      <c r="D6" s="6">
        <f t="shared" si="1"/>
        <v>0</v>
      </c>
      <c r="E6" s="5"/>
      <c r="F6" s="4"/>
      <c r="G6" s="1"/>
      <c r="H6" s="8"/>
      <c r="I6" s="8"/>
      <c r="N6" s="25"/>
      <c r="O6" s="26"/>
      <c r="P6" s="26"/>
      <c r="Q6" s="26"/>
      <c r="R6" s="26"/>
      <c r="S6" s="27"/>
    </row>
    <row r="7" spans="1:19" ht="14.4" customHeight="1" x14ac:dyDescent="0.3">
      <c r="A7" s="2">
        <v>6</v>
      </c>
      <c r="B7" s="6">
        <v>61.1</v>
      </c>
      <c r="C7" s="7">
        <f t="shared" si="0"/>
        <v>0.53000000000000114</v>
      </c>
      <c r="D7" s="6">
        <f t="shared" si="1"/>
        <v>0</v>
      </c>
      <c r="E7" s="7"/>
      <c r="F7" s="6"/>
      <c r="G7" s="2"/>
      <c r="H7" s="9"/>
      <c r="I7" s="9"/>
      <c r="N7" s="25"/>
      <c r="O7" s="26"/>
      <c r="P7" s="26"/>
      <c r="Q7" s="26"/>
      <c r="R7" s="26"/>
      <c r="S7" s="27"/>
    </row>
    <row r="8" spans="1:19" ht="14.4" customHeight="1" x14ac:dyDescent="0.3">
      <c r="A8" s="1">
        <v>7</v>
      </c>
      <c r="B8" s="4">
        <v>62.17</v>
      </c>
      <c r="C8" s="7">
        <f t="shared" si="0"/>
        <v>1.0700000000000003</v>
      </c>
      <c r="D8" s="6">
        <f t="shared" si="1"/>
        <v>0</v>
      </c>
      <c r="E8" s="5"/>
      <c r="F8" s="4"/>
      <c r="G8" s="1"/>
      <c r="H8" s="8"/>
      <c r="I8" s="8"/>
      <c r="N8" s="25"/>
      <c r="O8" s="26"/>
      <c r="P8" s="26"/>
      <c r="Q8" s="26"/>
      <c r="R8" s="26"/>
      <c r="S8" s="27"/>
    </row>
    <row r="9" spans="1:19" ht="14.4" customHeight="1" x14ac:dyDescent="0.3">
      <c r="A9" s="2">
        <v>8</v>
      </c>
      <c r="B9" s="6">
        <v>60.6</v>
      </c>
      <c r="C9" s="7">
        <f t="shared" si="0"/>
        <v>0</v>
      </c>
      <c r="D9" s="6">
        <f t="shared" si="1"/>
        <v>1.5700000000000003</v>
      </c>
      <c r="E9" s="7"/>
      <c r="F9" s="6"/>
      <c r="G9" s="2"/>
      <c r="H9" s="9"/>
      <c r="I9" s="9"/>
      <c r="N9" s="25"/>
      <c r="O9" s="26"/>
      <c r="P9" s="26"/>
      <c r="Q9" s="26"/>
      <c r="R9" s="26"/>
      <c r="S9" s="27"/>
    </row>
    <row r="10" spans="1:19" ht="14.4" customHeight="1" x14ac:dyDescent="0.3">
      <c r="A10" s="1">
        <v>9</v>
      </c>
      <c r="B10" s="4">
        <v>62.35</v>
      </c>
      <c r="C10" s="7">
        <f t="shared" si="0"/>
        <v>1.75</v>
      </c>
      <c r="D10" s="6">
        <f t="shared" si="1"/>
        <v>0</v>
      </c>
      <c r="E10" s="5"/>
      <c r="F10" s="4"/>
      <c r="G10" s="1"/>
      <c r="H10" s="8"/>
      <c r="I10" s="8"/>
      <c r="N10" s="25"/>
      <c r="O10" s="26"/>
      <c r="P10" s="26"/>
      <c r="Q10" s="26"/>
      <c r="R10" s="26"/>
      <c r="S10" s="27"/>
    </row>
    <row r="11" spans="1:19" x14ac:dyDescent="0.3">
      <c r="A11" s="2">
        <v>10</v>
      </c>
      <c r="B11" s="6">
        <v>62.15</v>
      </c>
      <c r="C11" s="7">
        <f t="shared" si="0"/>
        <v>0</v>
      </c>
      <c r="D11" s="6">
        <f t="shared" si="1"/>
        <v>0.20000000000000284</v>
      </c>
      <c r="E11" s="7"/>
      <c r="F11" s="6"/>
      <c r="G11" s="2"/>
      <c r="H11" s="9"/>
      <c r="I11" s="9"/>
      <c r="N11" s="11"/>
      <c r="S11" s="12"/>
    </row>
    <row r="12" spans="1:19" x14ac:dyDescent="0.3">
      <c r="A12" s="1">
        <v>11</v>
      </c>
      <c r="B12" s="4">
        <v>62.35</v>
      </c>
      <c r="C12" s="7">
        <f t="shared" si="0"/>
        <v>0.20000000000000284</v>
      </c>
      <c r="D12" s="6">
        <f t="shared" si="1"/>
        <v>0</v>
      </c>
      <c r="E12" s="5"/>
      <c r="F12" s="4"/>
      <c r="G12" s="1"/>
      <c r="H12" s="8"/>
      <c r="I12" s="8"/>
      <c r="N12" s="14" t="s">
        <v>8</v>
      </c>
      <c r="O12" s="15"/>
      <c r="P12" s="15"/>
      <c r="Q12" s="16" t="s">
        <v>9</v>
      </c>
      <c r="R12" s="16"/>
      <c r="S12" s="17"/>
    </row>
    <row r="13" spans="1:19" x14ac:dyDescent="0.3">
      <c r="A13" s="2">
        <v>12</v>
      </c>
      <c r="B13" s="6">
        <v>61.45</v>
      </c>
      <c r="C13" s="7">
        <f t="shared" si="0"/>
        <v>0</v>
      </c>
      <c r="D13" s="6">
        <f t="shared" si="1"/>
        <v>0.89999999999999858</v>
      </c>
      <c r="E13" s="7"/>
      <c r="F13" s="6"/>
      <c r="G13" s="2"/>
      <c r="H13" s="9"/>
      <c r="I13" s="9"/>
      <c r="N13" s="11"/>
      <c r="S13" s="12"/>
    </row>
    <row r="14" spans="1:19" x14ac:dyDescent="0.3">
      <c r="A14" s="1">
        <v>13</v>
      </c>
      <c r="B14" s="4">
        <v>62.8</v>
      </c>
      <c r="C14" s="7">
        <f t="shared" si="0"/>
        <v>1.3499999999999943</v>
      </c>
      <c r="D14" s="6">
        <f t="shared" si="1"/>
        <v>0</v>
      </c>
      <c r="E14" s="5"/>
      <c r="F14" s="4"/>
      <c r="G14" s="1"/>
      <c r="H14" s="8"/>
      <c r="I14" s="8"/>
      <c r="N14" s="14" t="s">
        <v>5</v>
      </c>
      <c r="O14" s="15"/>
      <c r="P14" s="15"/>
      <c r="Q14" s="16" t="s">
        <v>10</v>
      </c>
      <c r="R14" s="16"/>
      <c r="S14" s="17"/>
    </row>
    <row r="15" spans="1:19" x14ac:dyDescent="0.3">
      <c r="A15" s="2">
        <v>14</v>
      </c>
      <c r="B15" s="6">
        <v>61.37</v>
      </c>
      <c r="C15" s="7">
        <f t="shared" si="0"/>
        <v>0</v>
      </c>
      <c r="D15" s="6">
        <f t="shared" si="1"/>
        <v>1.4299999999999997</v>
      </c>
      <c r="E15" s="7"/>
      <c r="F15" s="6"/>
      <c r="G15" s="2"/>
      <c r="H15" s="9"/>
      <c r="I15" s="9"/>
      <c r="N15" s="11"/>
      <c r="S15" s="12"/>
    </row>
    <row r="16" spans="1:19" x14ac:dyDescent="0.3">
      <c r="A16" s="1">
        <v>15</v>
      </c>
      <c r="B16" s="4">
        <v>62.5</v>
      </c>
      <c r="C16" s="7">
        <f t="shared" si="0"/>
        <v>1.1300000000000026</v>
      </c>
      <c r="D16" s="6">
        <f t="shared" si="1"/>
        <v>0</v>
      </c>
      <c r="E16" s="5">
        <f>AVERAGE(C3:C16)</f>
        <v>0.84285714285714319</v>
      </c>
      <c r="F16" s="4">
        <f>AVERAGE(D3:D16)</f>
        <v>0.29285714285714298</v>
      </c>
      <c r="G16" s="13">
        <f>E16/F16</f>
        <v>2.8780487804878048</v>
      </c>
      <c r="H16" s="8">
        <f>100-(100/(1+G16))</f>
        <v>74.213836477987428</v>
      </c>
      <c r="I16" s="8" t="str">
        <f>IF(H16&gt;70,"SAT",IF(H16&lt;30,"AL",""))</f>
        <v>SAT</v>
      </c>
      <c r="N16" s="14" t="s">
        <v>11</v>
      </c>
      <c r="O16" s="15"/>
      <c r="P16" s="15"/>
      <c r="Q16" s="16">
        <v>14</v>
      </c>
      <c r="R16" s="16"/>
      <c r="S16" s="17"/>
    </row>
    <row r="17" spans="1:19" x14ac:dyDescent="0.3">
      <c r="A17" s="2">
        <v>16</v>
      </c>
      <c r="B17" s="6">
        <v>62.57</v>
      </c>
      <c r="C17" s="7">
        <f t="shared" si="0"/>
        <v>7.0000000000000284E-2</v>
      </c>
      <c r="D17" s="6">
        <f t="shared" si="1"/>
        <v>0</v>
      </c>
      <c r="E17" s="7">
        <f>(E16*13+C17)/14</f>
        <v>0.78765306122449008</v>
      </c>
      <c r="F17" s="6">
        <f>(13*F16+D17)/14</f>
        <v>0.27193877551020418</v>
      </c>
      <c r="G17" s="13">
        <f t="shared" ref="G17:G28" si="2">E17/F17</f>
        <v>2.8964352720450282</v>
      </c>
      <c r="H17" s="8">
        <f t="shared" ref="H17:H28" si="3">100-(100/(1+G17))</f>
        <v>74.335516178736526</v>
      </c>
      <c r="I17" s="8" t="str">
        <f>IF(AND(H17&gt;70,H16&lt;=70),"SAT",IF(AND(H17&lt;30,H16&gt;=30),"AL",""))</f>
        <v/>
      </c>
      <c r="N17" s="11"/>
      <c r="S17" s="12"/>
    </row>
    <row r="18" spans="1:19" x14ac:dyDescent="0.3">
      <c r="A18" s="1">
        <v>17</v>
      </c>
      <c r="B18" s="4">
        <v>60.8</v>
      </c>
      <c r="C18" s="7">
        <f t="shared" si="0"/>
        <v>0</v>
      </c>
      <c r="D18" s="6">
        <f t="shared" si="1"/>
        <v>1.7700000000000031</v>
      </c>
      <c r="E18" s="7">
        <f t="shared" ref="E18:E28" si="4">(E17*13+C18)/14</f>
        <v>0.73139212827988354</v>
      </c>
      <c r="F18" s="6">
        <f t="shared" ref="F18:F28" si="5">(13*F17+D18)/14</f>
        <v>0.37894314868804696</v>
      </c>
      <c r="G18" s="13">
        <f t="shared" si="2"/>
        <v>1.9300840530091734</v>
      </c>
      <c r="H18" s="8">
        <f t="shared" si="3"/>
        <v>65.871286218802908</v>
      </c>
      <c r="I18" s="8" t="str">
        <f t="shared" ref="I18:I28" si="6">IF(AND(H18&gt;70,H17&lt;=70),"SAT",IF(AND(H18&lt;30,H17&gt;=30),"AL",""))</f>
        <v/>
      </c>
      <c r="N18" s="14" t="s">
        <v>13</v>
      </c>
      <c r="O18" s="15"/>
      <c r="P18" s="15"/>
      <c r="Q18" s="16">
        <v>30</v>
      </c>
      <c r="R18" s="16"/>
      <c r="S18" s="17"/>
    </row>
    <row r="19" spans="1:19" x14ac:dyDescent="0.3">
      <c r="A19" s="2">
        <v>18</v>
      </c>
      <c r="B19" s="6">
        <v>59.37</v>
      </c>
      <c r="C19" s="7">
        <f t="shared" si="0"/>
        <v>0</v>
      </c>
      <c r="D19" s="6">
        <f t="shared" si="1"/>
        <v>1.4299999999999997</v>
      </c>
      <c r="E19" s="7">
        <f t="shared" si="4"/>
        <v>0.67914983340274904</v>
      </c>
      <c r="F19" s="6">
        <f t="shared" si="5"/>
        <v>0.45401863806747217</v>
      </c>
      <c r="G19" s="13">
        <f t="shared" si="2"/>
        <v>1.4958633334824019</v>
      </c>
      <c r="H19" s="8">
        <f t="shared" si="3"/>
        <v>59.933703637340969</v>
      </c>
      <c r="I19" s="8" t="str">
        <f t="shared" si="6"/>
        <v/>
      </c>
      <c r="N19" s="11"/>
      <c r="S19" s="12"/>
    </row>
    <row r="20" spans="1:19" ht="15" thickBot="1" x14ac:dyDescent="0.35">
      <c r="A20" s="1">
        <v>19</v>
      </c>
      <c r="B20" s="4">
        <v>60.35</v>
      </c>
      <c r="C20" s="7">
        <f t="shared" si="0"/>
        <v>0.98000000000000398</v>
      </c>
      <c r="D20" s="6">
        <f t="shared" si="1"/>
        <v>0</v>
      </c>
      <c r="E20" s="7">
        <f t="shared" si="4"/>
        <v>0.70063913101683872</v>
      </c>
      <c r="F20" s="6">
        <f t="shared" si="5"/>
        <v>0.42158873534836699</v>
      </c>
      <c r="G20" s="13">
        <f t="shared" si="2"/>
        <v>1.6619019254342433</v>
      </c>
      <c r="H20" s="8">
        <f t="shared" si="3"/>
        <v>62.432875890539535</v>
      </c>
      <c r="I20" s="8" t="str">
        <f t="shared" si="6"/>
        <v/>
      </c>
      <c r="N20" s="18" t="s">
        <v>14</v>
      </c>
      <c r="O20" s="19"/>
      <c r="P20" s="19"/>
      <c r="Q20" s="20">
        <v>70</v>
      </c>
      <c r="R20" s="20"/>
      <c r="S20" s="21"/>
    </row>
    <row r="21" spans="1:19" x14ac:dyDescent="0.3">
      <c r="A21" s="2">
        <v>20</v>
      </c>
      <c r="B21" s="6">
        <v>62.35</v>
      </c>
      <c r="C21" s="7">
        <f t="shared" si="0"/>
        <v>2</v>
      </c>
      <c r="D21" s="6">
        <f t="shared" si="1"/>
        <v>0</v>
      </c>
      <c r="E21" s="7">
        <f t="shared" si="4"/>
        <v>0.793450621658493</v>
      </c>
      <c r="F21" s="6">
        <f t="shared" si="5"/>
        <v>0.39147525425205509</v>
      </c>
      <c r="G21" s="13">
        <f t="shared" si="2"/>
        <v>2.0268219077459801</v>
      </c>
      <c r="H21" s="8">
        <f t="shared" si="3"/>
        <v>66.962046976041549</v>
      </c>
      <c r="I21" s="8" t="str">
        <f t="shared" si="6"/>
        <v/>
      </c>
    </row>
    <row r="22" spans="1:19" x14ac:dyDescent="0.3">
      <c r="A22" s="1">
        <v>21</v>
      </c>
      <c r="B22" s="4">
        <v>62.17</v>
      </c>
      <c r="C22" s="7">
        <f t="shared" si="0"/>
        <v>0</v>
      </c>
      <c r="D22" s="6">
        <f t="shared" si="1"/>
        <v>0.17999999999999972</v>
      </c>
      <c r="E22" s="7">
        <f t="shared" si="4"/>
        <v>0.73677557725431497</v>
      </c>
      <c r="F22" s="6">
        <f t="shared" si="5"/>
        <v>0.37636987894833684</v>
      </c>
      <c r="G22" s="13">
        <f t="shared" si="2"/>
        <v>1.9575837984512303</v>
      </c>
      <c r="H22" s="8">
        <f t="shared" si="3"/>
        <v>66.188616514478454</v>
      </c>
      <c r="I22" s="8" t="str">
        <f t="shared" si="6"/>
        <v/>
      </c>
    </row>
    <row r="23" spans="1:19" x14ac:dyDescent="0.3">
      <c r="A23" s="2">
        <v>22</v>
      </c>
      <c r="B23" s="6">
        <v>62.55</v>
      </c>
      <c r="C23" s="7">
        <f t="shared" si="0"/>
        <v>0.37999999999999545</v>
      </c>
      <c r="D23" s="6">
        <f t="shared" si="1"/>
        <v>0</v>
      </c>
      <c r="E23" s="7">
        <f t="shared" si="4"/>
        <v>0.71129160745043496</v>
      </c>
      <c r="F23" s="6">
        <f t="shared" si="5"/>
        <v>0.34948631616631282</v>
      </c>
      <c r="G23" s="13">
        <f t="shared" si="2"/>
        <v>2.0352488053121571</v>
      </c>
      <c r="H23" s="8">
        <f t="shared" si="3"/>
        <v>67.053771728701633</v>
      </c>
      <c r="I23" s="8" t="str">
        <f t="shared" si="6"/>
        <v/>
      </c>
    </row>
    <row r="24" spans="1:19" x14ac:dyDescent="0.3">
      <c r="A24" s="1">
        <v>23</v>
      </c>
      <c r="B24" s="4">
        <v>64.55</v>
      </c>
      <c r="C24" s="7">
        <f t="shared" si="0"/>
        <v>2</v>
      </c>
      <c r="D24" s="6">
        <f t="shared" si="1"/>
        <v>0</v>
      </c>
      <c r="E24" s="7">
        <f t="shared" si="4"/>
        <v>0.80334220691826097</v>
      </c>
      <c r="F24" s="6">
        <f t="shared" si="5"/>
        <v>0.32452300786871907</v>
      </c>
      <c r="G24" s="13">
        <f t="shared" si="2"/>
        <v>2.4754553219328015</v>
      </c>
      <c r="H24" s="8">
        <f t="shared" si="3"/>
        <v>71.226791675633706</v>
      </c>
      <c r="I24" s="8" t="str">
        <f t="shared" si="6"/>
        <v>SAT</v>
      </c>
    </row>
    <row r="25" spans="1:19" x14ac:dyDescent="0.3">
      <c r="A25" s="2">
        <v>24</v>
      </c>
      <c r="B25" s="6">
        <v>64.37</v>
      </c>
      <c r="C25" s="7">
        <f t="shared" si="0"/>
        <v>0</v>
      </c>
      <c r="D25" s="6">
        <f t="shared" si="1"/>
        <v>0.17999999999999261</v>
      </c>
      <c r="E25" s="7">
        <f t="shared" si="4"/>
        <v>0.74596062070981373</v>
      </c>
      <c r="F25" s="6">
        <f t="shared" si="5"/>
        <v>0.31419993587809575</v>
      </c>
      <c r="G25" s="13">
        <f t="shared" si="2"/>
        <v>2.3741590482030963</v>
      </c>
      <c r="H25" s="8">
        <f t="shared" si="3"/>
        <v>70.362985688758556</v>
      </c>
      <c r="I25" s="8" t="str">
        <f t="shared" si="6"/>
        <v/>
      </c>
    </row>
    <row r="26" spans="1:19" x14ac:dyDescent="0.3">
      <c r="A26" s="1">
        <v>25</v>
      </c>
      <c r="B26" s="4">
        <v>65.3</v>
      </c>
      <c r="C26" s="7">
        <f t="shared" si="0"/>
        <v>0.92999999999999261</v>
      </c>
      <c r="D26" s="6">
        <f t="shared" si="1"/>
        <v>0</v>
      </c>
      <c r="E26" s="7">
        <f t="shared" si="4"/>
        <v>0.75910629065911217</v>
      </c>
      <c r="F26" s="6">
        <f t="shared" si="5"/>
        <v>0.29175708331537464</v>
      </c>
      <c r="G26" s="13">
        <f t="shared" si="2"/>
        <v>2.6018435680567751</v>
      </c>
      <c r="H26" s="8">
        <f t="shared" si="3"/>
        <v>72.236440003431113</v>
      </c>
      <c r="I26" s="8" t="str">
        <f t="shared" si="6"/>
        <v/>
      </c>
    </row>
    <row r="27" spans="1:19" x14ac:dyDescent="0.3">
      <c r="A27" s="2">
        <v>26</v>
      </c>
      <c r="B27" s="6">
        <v>64.42</v>
      </c>
      <c r="C27" s="7">
        <f t="shared" si="0"/>
        <v>0</v>
      </c>
      <c r="D27" s="6">
        <f t="shared" si="1"/>
        <v>0.87999999999999545</v>
      </c>
      <c r="E27" s="7">
        <f t="shared" si="4"/>
        <v>0.70488441275488989</v>
      </c>
      <c r="F27" s="6">
        <f t="shared" si="5"/>
        <v>0.33377443450713329</v>
      </c>
      <c r="G27" s="13">
        <f t="shared" si="2"/>
        <v>2.1118586083315658</v>
      </c>
      <c r="H27" s="8">
        <f t="shared" si="3"/>
        <v>67.864863868729771</v>
      </c>
      <c r="I27" s="8" t="str">
        <f t="shared" si="6"/>
        <v/>
      </c>
    </row>
    <row r="28" spans="1:19" x14ac:dyDescent="0.3">
      <c r="A28" s="1">
        <v>27</v>
      </c>
      <c r="B28" s="4">
        <v>62.9</v>
      </c>
      <c r="C28" s="7">
        <f t="shared" si="0"/>
        <v>0</v>
      </c>
      <c r="D28" s="6">
        <f t="shared" si="1"/>
        <v>1.5200000000000031</v>
      </c>
      <c r="E28" s="7">
        <f t="shared" si="4"/>
        <v>0.65453552612954069</v>
      </c>
      <c r="F28" s="6">
        <f t="shared" si="5"/>
        <v>0.41850483204233824</v>
      </c>
      <c r="G28" s="13">
        <f t="shared" si="2"/>
        <v>1.5639855887334757</v>
      </c>
      <c r="H28" s="8">
        <f t="shared" si="3"/>
        <v>60.998220723464875</v>
      </c>
      <c r="I28" s="8" t="str">
        <f t="shared" si="6"/>
        <v/>
      </c>
    </row>
  </sheetData>
  <mergeCells count="11">
    <mergeCell ref="N18:P18"/>
    <mergeCell ref="Q18:S18"/>
    <mergeCell ref="N20:P20"/>
    <mergeCell ref="Q20:S20"/>
    <mergeCell ref="N5:S10"/>
    <mergeCell ref="N12:P12"/>
    <mergeCell ref="Q12:S12"/>
    <mergeCell ref="Q14:S14"/>
    <mergeCell ref="N14:P14"/>
    <mergeCell ref="N16:P16"/>
    <mergeCell ref="Q16:S16"/>
  </mergeCells>
  <conditionalFormatting sqref="I16:I28">
    <cfRule type="cellIs" dxfId="1" priority="1" operator="equal">
      <formula>"AL"</formula>
    </cfRule>
    <cfRule type="cellIs" dxfId="0" priority="2" operator="equal">
      <formula>"SAT"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E M E A A B Q S w M E F A A C A A g A 2 m 1 E V 3 8 F a D 6 j A A A A 9 g A A A B I A H A B D b 2 5 m a W c v U G F j a 2 F n Z S 5 4 b W w g o h g A K K A U A A A A A A A A A A A A A A A A A A A A A A A A A A A A h Y 8 x D o I w G I W v Q r r T l r o Y 8 l M G V 0 m M G u P a l A o N U E x b L H d z 8 E h e Q Y y i b o 7 v e 9 / w 3 v 1 6 g 3 z s 2 u i i r N O 9 y V C C K Y q U k X 2 p T Z W h w Z / i J c o 5 b I R s R K W i S T Y u H V 2 Z o d r 7 c 0 p I C A G H B e 5 t R R i l C T k W 6 5 2 s V S f Q R 9 b / 5 V g b 5 4 W R C n E 4 v M Z w h h N G M W M M U y A z h E K b r 8 C m v c / 2 B 8 J q a P 1 g F f c 2 3 m + B z B H I + w N / A F B L A w Q U A A I A C A D a b U R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2 m 1 E V 1 f i P 2 E + A Q A A Q A I A A B M A H A B G b 3 J t d W x h c y 9 T Z W N 0 a W 9 u M S 5 t I K I Y A C i g F A A A A A A A A A A A A A A A A A A A A A A A A A A A A H 2 P U U v D M B S F 3 w v 9 D 5 c O o Y V Q t g c V H H 3 Q V t m D 6 K T T l 8 2 H m N 5 1 w T Q Z S b o 5 x v 6 7 d 3 Q w o c O 8 J P n O 4 d 5 z H A o v j Y a y u 0 f j M A g D t + I W K x h E D 9 I L I z V M p P P G S s E V F N x z i E d J B B k o 9 G E A d E r T W o F E c r d J C y P a B r W P n 6 T C N D f a 0 8 f F U X 6 3 e H d o 3 W L Z 2 m + + K M x W K 8 M r t / h n S y r c J k r Y v E A l G + n R Z h G L G O R G t Y 1 2 2 S 2 D R y 1 M J X W d 3 V w P h y M G b 6 3 x W P q d w u z 8 T F + M x s + E d W k H 0 d S a h r Q K J s g r i n Q s M + N f Z D w p J x 5 3 x R j M T / x e q Z L y c e s y b 9 u / I / M V 1 z V N n O 3 W e B 4 3 s 1 y 7 p b F N l / g o u v j C f r b f R 9 Q Z q Z s n D 3 j 8 8 Q c G e 3 J K 0 a e v a 9 Q 9 O J H 1 q g e f z b b H P o x K e 7 D L D 1 c k T J E 6 a 8 9 r y k + e w y E J A 6 k v F h 3 / A l B L A Q I t A B Q A A g A I A N p t R F d / B W g + o w A A A P Y A A A A S A A A A A A A A A A A A A A A A A A A A A A B D b 2 5 m a W c v U G F j a 2 F n Z S 5 4 b W x Q S w E C L Q A U A A I A C A D a b U R X D 8 r p q 6 Q A A A D p A A A A E w A A A A A A A A A A A A A A A A D v A A A A W 0 N v b n R l b n R f V H l w Z X N d L n h t b F B L A Q I t A B Q A A g A I A N p t R F d X 4 j 9 h P g E A A E A C A A A T A A A A A A A A A A A A A A A A A O A B A A B G b 3 J t d W x h c y 9 T Z W N 0 a W 9 u M S 5 t U E s F B g A A A A A D A A M A w g A A A G s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s w M A A A A A A A A q g w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a X R j b 2 l u J T I w S G l z d G 9 y a W N h b C U y M E R h d G E l M j A o M S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N z M 1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E w L T A 0 V D E w O j Q 2 O j Q z L j k 3 N D A w M D h a I i A v P j x F b n R y e S B U e X B l P S J G a W x s Q 2 9 s d W 1 u V H l w Z X M i I F Z h b H V l P S J z Q m d Z R 0 J n W U d C Q T 0 9 I i A v P j x F b n R y e S B U e X B l P S J G a W x s Q 2 9 s d W 1 u T m F t Z X M i I F Z h b H V l P S J z W y Z x d W 9 0 O 0 R h d G U m c X V v d D s s J n F 1 b 3 Q 7 U H J p Y 2 U m c X V v d D s s J n F 1 b 3 Q 7 T 3 B l b i Z x d W 9 0 O y w m c X V v d D t I a W d o J n F 1 b 3 Q 7 L C Z x d W 9 0 O 0 x v d y Z x d W 9 0 O y w m c X V v d D t W b 2 w u J n F 1 b 3 Q 7 L C Z x d W 9 0 O 0 N o Y W 5 n Z S A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m l 0 Y 2 9 p b i B I a X N 0 b 3 J p Y 2 F s I E R h d G E g K D E p L 0 F 1 d G 9 S Z W 1 v d m V k Q 2 9 s d W 1 u c z E u e 0 R h d G U s M H 0 m c X V v d D s s J n F 1 b 3 Q 7 U 2 V j d G l v b j E v Q m l 0 Y 2 9 p b i B I a X N 0 b 3 J p Y 2 F s I E R h d G E g K D E p L 0 F 1 d G 9 S Z W 1 v d m V k Q 2 9 s d W 1 u c z E u e 1 B y a W N l L D F 9 J n F 1 b 3 Q 7 L C Z x d W 9 0 O 1 N l Y 3 R p b 2 4 x L 0 J p d G N v a W 4 g S G l z d G 9 y a W N h b C B E Y X R h I C g x K S 9 B d X R v U m V t b 3 Z l Z E N v b H V t b n M x L n t P c G V u L D J 9 J n F 1 b 3 Q 7 L C Z x d W 9 0 O 1 N l Y 3 R p b 2 4 x L 0 J p d G N v a W 4 g S G l z d G 9 y a W N h b C B E Y X R h I C g x K S 9 B d X R v U m V t b 3 Z l Z E N v b H V t b n M x L n t I a W d o L D N 9 J n F 1 b 3 Q 7 L C Z x d W 9 0 O 1 N l Y 3 R p b 2 4 x L 0 J p d G N v a W 4 g S G l z d G 9 y a W N h b C B E Y X R h I C g x K S 9 B d X R v U m V t b 3 Z l Z E N v b H V t b n M x L n t M b 3 c s N H 0 m c X V v d D s s J n F 1 b 3 Q 7 U 2 V j d G l v b j E v Q m l 0 Y 2 9 p b i B I a X N 0 b 3 J p Y 2 F s I E R h d G E g K D E p L 0 F 1 d G 9 S Z W 1 v d m V k Q 2 9 s d W 1 u c z E u e 1 Z v b C 4 s N X 0 m c X V v d D s s J n F 1 b 3 Q 7 U 2 V j d G l v b j E v Q m l 0 Y 2 9 p b i B I a X N 0 b 3 J p Y 2 F s I E R h d G E g K D E p L 0 F 1 d G 9 S Z W 1 v d m V k Q 2 9 s d W 1 u c z E u e 0 N o Y W 5 n Z S A l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J p d G N v a W 4 g S G l z d G 9 y a W N h b C B E Y X R h I C g x K S 9 B d X R v U m V t b 3 Z l Z E N v b H V t b n M x L n t E Y X R l L D B 9 J n F 1 b 3 Q 7 L C Z x d W 9 0 O 1 N l Y 3 R p b 2 4 x L 0 J p d G N v a W 4 g S G l z d G 9 y a W N h b C B E Y X R h I C g x K S 9 B d X R v U m V t b 3 Z l Z E N v b H V t b n M x L n t Q c m l j Z S w x f S Z x d W 9 0 O y w m c X V v d D t T Z W N 0 a W 9 u M S 9 C a X R j b 2 l u I E h p c 3 R v c m l j Y W w g R G F 0 Y S A o M S k v Q X V 0 b 1 J l b W 9 2 Z W R D b 2 x 1 b W 5 z M S 5 7 T 3 B l b i w y f S Z x d W 9 0 O y w m c X V v d D t T Z W N 0 a W 9 u M S 9 C a X R j b 2 l u I E h p c 3 R v c m l j Y W w g R G F 0 Y S A o M S k v Q X V 0 b 1 J l b W 9 2 Z W R D b 2 x 1 b W 5 z M S 5 7 S G l n a C w z f S Z x d W 9 0 O y w m c X V v d D t T Z W N 0 a W 9 u M S 9 C a X R j b 2 l u I E h p c 3 R v c m l j Y W w g R G F 0 Y S A o M S k v Q X V 0 b 1 J l b W 9 2 Z W R D b 2 x 1 b W 5 z M S 5 7 T G 9 3 L D R 9 J n F 1 b 3 Q 7 L C Z x d W 9 0 O 1 N l Y 3 R p b 2 4 x L 0 J p d G N v a W 4 g S G l z d G 9 y a W N h b C B E Y X R h I C g x K S 9 B d X R v U m V t b 3 Z l Z E N v b H V t b n M x L n t W b 2 w u L D V 9 J n F 1 b 3 Q 7 L C Z x d W 9 0 O 1 N l Y 3 R p b 2 4 x L 0 J p d G N v a W 4 g S G l z d G 9 y a W N h b C B E Y X R h I C g x K S 9 B d X R v U m V t b 3 Z l Z E N v b H V t b n M x L n t D a G F u Z 2 U g J S w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m l 0 Y 2 9 p b i U y M E h p c 3 R v c m l j Y W w l M j B E Y X R h J T I w K D E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p d G N v a W 4 l M j B I a X N 0 b 3 J p Y 2 F s J T I w R G F 0 Y S U y M C g x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a X R j b 2 l u J T I w S G l z d G 9 y a W N h b C U y M E R h d G E l M j A o M S k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8 D 7 E F Q s 3 b 0 2 4 a X D Z 9 H n 5 J A A A A A A C A A A A A A A Q Z g A A A A E A A C A A A A C l 5 7 H / l T 5 b 9 5 1 d j 9 t P 1 t d / v C C i F 2 r 7 R K D K n N e s Z H W T Q Q A A A A A O g A A A A A I A A C A A A A D J s 6 G B t 7 k U n C b 8 Q N P Q O 5 A W K W u 3 1 6 F s 7 C L w 2 J F q x G T j K l A A A A A i R t D t O f E w j r P l i L b / E a s 9 o 5 D x Y T z w m a v x C v 3 o l z 8 J D X t B m Q v T / a 7 Z Q 2 w 9 e s t p / w q h F 0 X B c 7 K G y Z f q Q v J W C R S I C 4 C h M t F e q W F 7 q S Q w 2 e D F x 0 A A A A B d K a U R K Q f 7 + E K 7 b L P N L Z 1 O L z 6 X I i v m Y + m V r n T c 2 4 H 3 + 6 o l v i q j K L B / g E E H 4 a g n w K f Z m b J T g f C P 3 7 C 6 b P 7 8 M 8 K A < / D a t a M a s h u p > 
</file>

<file path=customXml/itemProps1.xml><?xml version="1.0" encoding="utf-8"?>
<ds:datastoreItem xmlns:ds="http://schemas.openxmlformats.org/officeDocument/2006/customXml" ds:itemID="{884EBD2B-306B-40F5-AA50-BBD702B8B89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Furkan YILDIRIM</dc:creator>
  <cp:lastModifiedBy>FURKAN YILDIRIM</cp:lastModifiedBy>
  <dcterms:created xsi:type="dcterms:W3CDTF">2015-06-05T18:17:20Z</dcterms:created>
  <dcterms:modified xsi:type="dcterms:W3CDTF">2023-11-17T13:39:03Z</dcterms:modified>
</cp:coreProperties>
</file>